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60924 КС 3\"/>
    </mc:Choice>
  </mc:AlternateContent>
  <xr:revisionPtr revIDLastSave="0" documentId="13_ncr:1_{8C267541-5264-4BA2-BB23-CD69C08B7F9B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зачистка Емкостное НГДУ-1" sheetId="7" r:id="rId1"/>
  </sheets>
  <definedNames>
    <definedName name="_xlnm._FilterDatabase" localSheetId="0" hidden="1">'зачистка Емкостное НГДУ-1'!$A$7:$L$71</definedName>
    <definedName name="_xlnm.Print_Area" localSheetId="0">'зачистка Емкостное НГДУ-1'!$A$1:$L$72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7" l="1"/>
  <c r="H66" i="7" s="1"/>
  <c r="D66" i="7"/>
  <c r="F65" i="7"/>
  <c r="H65" i="7" s="1"/>
  <c r="D65" i="7"/>
  <c r="F64" i="7"/>
  <c r="H64" i="7" s="1"/>
  <c r="D64" i="7"/>
  <c r="F62" i="7"/>
  <c r="H62" i="7" s="1"/>
  <c r="D62" i="7"/>
  <c r="F61" i="7"/>
  <c r="H61" i="7" s="1"/>
  <c r="D61" i="7"/>
  <c r="F60" i="7"/>
  <c r="H60" i="7" s="1"/>
  <c r="D60" i="7"/>
  <c r="F58" i="7"/>
  <c r="H58" i="7" s="1"/>
  <c r="D58" i="7"/>
  <c r="F57" i="7"/>
  <c r="H57" i="7" s="1"/>
  <c r="D57" i="7"/>
  <c r="F56" i="7"/>
  <c r="H56" i="7" s="1"/>
  <c r="D56" i="7"/>
  <c r="F54" i="7"/>
  <c r="H54" i="7" s="1"/>
  <c r="D54" i="7"/>
  <c r="F53" i="7"/>
  <c r="H53" i="7" s="1"/>
  <c r="D53" i="7"/>
  <c r="F52" i="7"/>
  <c r="H52" i="7" s="1"/>
  <c r="D52" i="7"/>
  <c r="F50" i="7"/>
  <c r="H50" i="7" s="1"/>
  <c r="D50" i="7"/>
  <c r="F49" i="7"/>
  <c r="H49" i="7" s="1"/>
  <c r="D49" i="7"/>
  <c r="F48" i="7"/>
  <c r="H48" i="7" s="1"/>
  <c r="D48" i="7"/>
  <c r="F46" i="7"/>
  <c r="H46" i="7" s="1"/>
  <c r="D46" i="7"/>
  <c r="F45" i="7"/>
  <c r="H45" i="7" s="1"/>
  <c r="D45" i="7"/>
  <c r="F44" i="7"/>
  <c r="H44" i="7" s="1"/>
  <c r="D44" i="7"/>
  <c r="F42" i="7"/>
  <c r="H42" i="7" s="1"/>
  <c r="D42" i="7"/>
  <c r="F41" i="7"/>
  <c r="H41" i="7" s="1"/>
  <c r="D41" i="7"/>
  <c r="F40" i="7"/>
  <c r="H40" i="7" s="1"/>
  <c r="D40" i="7"/>
  <c r="F38" i="7"/>
  <c r="H38" i="7" s="1"/>
  <c r="D38" i="7"/>
  <c r="F37" i="7"/>
  <c r="H37" i="7" s="1"/>
  <c r="D37" i="7"/>
  <c r="F36" i="7"/>
  <c r="H36" i="7" s="1"/>
  <c r="D36" i="7"/>
  <c r="F34" i="7"/>
  <c r="H34" i="7" s="1"/>
  <c r="D34" i="7"/>
  <c r="F33" i="7"/>
  <c r="H33" i="7" s="1"/>
  <c r="D33" i="7"/>
  <c r="F32" i="7"/>
  <c r="H32" i="7" s="1"/>
  <c r="D32" i="7"/>
  <c r="F30" i="7"/>
  <c r="H30" i="7" s="1"/>
  <c r="D30" i="7"/>
  <c r="F29" i="7"/>
  <c r="H29" i="7" s="1"/>
  <c r="D29" i="7"/>
  <c r="F28" i="7"/>
  <c r="H28" i="7" s="1"/>
  <c r="D28" i="7"/>
  <c r="F26" i="7"/>
  <c r="H26" i="7" s="1"/>
  <c r="D26" i="7"/>
  <c r="F25" i="7"/>
  <c r="H25" i="7" s="1"/>
  <c r="D25" i="7"/>
  <c r="F24" i="7"/>
  <c r="H24" i="7" s="1"/>
  <c r="D24" i="7"/>
  <c r="F22" i="7"/>
  <c r="H22" i="7" s="1"/>
  <c r="D22" i="7"/>
  <c r="F21" i="7"/>
  <c r="H21" i="7" s="1"/>
  <c r="D21" i="7"/>
  <c r="F20" i="7"/>
  <c r="H20" i="7" s="1"/>
  <c r="D20" i="7"/>
  <c r="F18" i="7"/>
  <c r="H18" i="7" s="1"/>
  <c r="D18" i="7"/>
  <c r="F17" i="7"/>
  <c r="H17" i="7" s="1"/>
  <c r="D17" i="7"/>
  <c r="F16" i="7"/>
  <c r="H16" i="7" s="1"/>
  <c r="D16" i="7"/>
  <c r="F14" i="7"/>
  <c r="H14" i="7" s="1"/>
  <c r="D14" i="7"/>
  <c r="F13" i="7"/>
  <c r="H13" i="7" s="1"/>
  <c r="D13" i="7"/>
  <c r="F11" i="7"/>
  <c r="H11" i="7" s="1"/>
  <c r="D11" i="7"/>
  <c r="F10" i="7"/>
  <c r="H10" i="7" s="1"/>
  <c r="D10" i="7"/>
  <c r="F9" i="7"/>
  <c r="H9" i="7" s="1"/>
  <c r="D9" i="7"/>
  <c r="I66" i="7" l="1"/>
  <c r="I62" i="7"/>
  <c r="I58" i="7"/>
  <c r="I54" i="7"/>
  <c r="I50" i="7"/>
  <c r="I46" i="7"/>
  <c r="I42" i="7"/>
  <c r="I38" i="7"/>
  <c r="I34" i="7"/>
  <c r="I30" i="7"/>
  <c r="I26" i="7"/>
  <c r="I22" i="7"/>
  <c r="I18" i="7"/>
  <c r="I11" i="7"/>
  <c r="J64" i="7" l="1"/>
  <c r="J60" i="7"/>
  <c r="J56" i="7"/>
  <c r="J52" i="7"/>
  <c r="J48" i="7"/>
  <c r="J44" i="7"/>
  <c r="J40" i="7"/>
  <c r="J36" i="7"/>
  <c r="J32" i="7"/>
  <c r="J28" i="7"/>
  <c r="J24" i="7"/>
  <c r="J20" i="7"/>
  <c r="J16" i="7"/>
  <c r="J13" i="7"/>
  <c r="J9" i="7"/>
  <c r="J65" i="7"/>
  <c r="J61" i="7"/>
  <c r="J57" i="7"/>
  <c r="J53" i="7"/>
  <c r="J49" i="7"/>
  <c r="J45" i="7"/>
  <c r="J41" i="7"/>
  <c r="J37" i="7"/>
  <c r="J33" i="7"/>
  <c r="J29" i="7"/>
  <c r="J25" i="7"/>
  <c r="J21" i="7"/>
  <c r="J17" i="7"/>
  <c r="J14" i="7"/>
  <c r="J10" i="7"/>
</calcChain>
</file>

<file path=xl/sharedStrings.xml><?xml version="1.0" encoding="utf-8"?>
<sst xmlns="http://schemas.openxmlformats.org/spreadsheetml/2006/main" count="179" uniqueCount="59">
  <si>
    <t>Наименование материалов/оборудования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</si>
  <si>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</si>
  <si>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</si>
  <si>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</si>
  <si>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</si>
  <si>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№ п/п</t>
  </si>
  <si>
    <t>Заказчиком (кол-во)</t>
  </si>
  <si>
    <t>Подрядчиком (кол-во)</t>
  </si>
  <si>
    <t>Сроки поставки (число/месяц/год)</t>
  </si>
  <si>
    <t>Цена за единицу руб. без НДС</t>
  </si>
  <si>
    <t>Цена за единицу руб. без НДС с учетом доставки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</si>
  <si>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</si>
  <si>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</si>
  <si>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</si>
  <si>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</si>
  <si>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</si>
  <si>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</si>
  <si>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</si>
  <si>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</si>
  <si>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</si>
  <si>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</si>
  <si>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</si>
  <si>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</si>
  <si>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ед. изм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</si>
  <si>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</si>
  <si>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</si>
  <si>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</si>
  <si>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</si>
  <si>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Наличие на складе Заказчика 
(кол-во)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</si>
  <si>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Волкова) и получить их, в случае наличия, на основании соответствующего письма УКС АО "Белкамнефть" им. А.А. Волкова.</t>
  </si>
  <si>
    <t xml:space="preserve">Опил древесный  </t>
  </si>
  <si>
    <t>кг</t>
  </si>
  <si>
    <t>Растворитель Р-646</t>
  </si>
  <si>
    <t>ПОРОШОК АБРАЗИВНЫЙ</t>
  </si>
  <si>
    <t>июнь 2025</t>
  </si>
  <si>
    <t>август 2025</t>
  </si>
  <si>
    <t>июль 2025</t>
  </si>
  <si>
    <t>апрель 2025</t>
  </si>
  <si>
    <t xml:space="preserve">Ведомость поставки материалов/оборудования по тендеру  Выполнение  работ по по ремонту объектов НГДУ-2 (зачистка емкостного оборудования)                                                                                              </t>
  </si>
  <si>
    <t xml:space="preserve">5.2 РЕЗЕРВУАР ПЛАСТОВОЙ ВОДЫ  РВС-4000 М3 №3.1., инв. № 122812142000003 УПН Юськи (ДВ  №5.2 (ЗАЧИСТКА) от  "26" марта 2024 г. ) </t>
  </si>
  <si>
    <t xml:space="preserve">5.4  Отстойник ОГ-180 Р-1,6 D-3200 №4, инв. № 142919686000015 УПН Юськи  (ДВ №5.4 (ЗАЧИСТКА) от  "26" марта 2024 г.) </t>
  </si>
  <si>
    <t>февраль 2025</t>
  </si>
  <si>
    <t>5.11 СЕПАРАТОР НГСВ-180 М3 №1.1, инв. № 3300006739 ЦПС Патраковского м/р
 (ДВ №5.11 (ЗАЧИСТКА) от  "26" марта 2024 г..)</t>
  </si>
  <si>
    <t>5.18 РЕЗЕРВУАР СЫРЬЕВОЙ РВС-4000 №7 УПН ЧЕРНОВСКАЯ, инв. № 122812141000001 УПН  Черновское
(ДВ №5.18 (ЗАЧИСТКА) от  "26" марта 2024 г.)</t>
  </si>
  <si>
    <t>5.21 НЕФТЕГАЗОСЕПАРАТОР НГС-12,5 V=12,5м3, инв. № 142928602000003 УПН Смольники
(ДВ №5.21 (ЗАЧИСТКА) от  "26" марта 2024 г.)</t>
  </si>
  <si>
    <t>декабрь 2025</t>
  </si>
  <si>
    <t>5.23 СЕПАРАТОР ГС2-1,6-1600-1, инв. № 3300006741 ЦПС Патраковского м/р
(ДВ №5.23 (ЗАЧИСТКА) от  "26" марта 2024 г.)</t>
  </si>
  <si>
    <t>5.27 ЕМКОСТЬ V=50М3, инв. №2200001282 ПНН Дебесского м/р. , скв. 612
(ДВ №5.27 (ЗАЧИСТКА) от  "26" марта 2024 г.)</t>
  </si>
  <si>
    <t>5.35 Емкость для нефти V-75 м3 №1, инв. №122812030000387 ПНН БЫГИНСКОЕ НМ Скважина 427
(ДВ №5.35 (ЗАЧИСТКА) от  "26" марта 2024 г.)</t>
  </si>
  <si>
    <t>5.37 ОТСТОЙНИК ОГ-180 V=180М3 №5 УПН ЮСЬКИ, инв. №142919686000017 
(ДВ №5.37 (ЗАЧИСТКА) от  "26" марта 2024 г.)</t>
  </si>
  <si>
    <t>5.39 ОТСТОЙНИК 100М3 (О - 3 16 ППН), инв. №14291968600009 ППСН Решетниковского м/р.
(ДВ №5.39 (ЗАЧИСТКА) от  "26" марта 2024 г.)</t>
  </si>
  <si>
    <t>5.41 КСУ 25 м3 УПСВ "БУРАНОВО", инв. №14292860200002 УПН Бураново
(ДВ №5.41 (ЗАЧИСТКА) от  "26" марта 2024 г.)</t>
  </si>
  <si>
    <t>октябрь 2025</t>
  </si>
  <si>
    <t>5.43 Сборный пункт нефти, инв. №00000017 (СЕПАРАТОР НГСВ-50 №1)
(ДВ №5.43 (ЗАЧИСТКА) от  "26" марта 2024 г.)</t>
  </si>
  <si>
    <t>5.45 ЕМКОСТЬ ДЛЯ ПРОМСТОКОВ V=25м3, инв. №2812030125 ПСП Малая Пурга
(ДВ №5.45 (ЗАЧИСТКА) от  "26" марта 2024 г.)</t>
  </si>
  <si>
    <t>5.50 Резервуар стальной ёмк.50м3. Пункт налива нефти УГ_002731, инв. №122812030000126 ПНН Золотаревского м/р., к. 1
(ДВ №5.50 (ЗАЧИСТКА) от  "26" марта 2024 г.)</t>
  </si>
  <si>
    <t>5.52 ЕМКОСТЬ Д/НЕФТЕПРОДУКТОВ V=50м3 ПНН СКВ.1203, инв. №12281203000221 КОРОБОВСКОЕ НМ Скважина 1203
(ДВ №5.52 (ЗАЧИСТКА) от  "26" марта 2024 г.)</t>
  </si>
  <si>
    <t>сентябрь 2025</t>
  </si>
  <si>
    <t>Приложение 4
 (тендер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</si>
</sst>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/>
    <xf numFmtId="0" fontId="8" fillId="0" borderId="0"/>
    <xf numFmtId="4" fontId="11" fillId="0" borderId="0">
      <alignment vertical="center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2" applyNumberFormat="0" applyAlignment="0" applyProtection="0"/>
    <xf numFmtId="0" fontId="15" fillId="20" borderId="3" applyNumberFormat="0" applyAlignment="0" applyProtection="0"/>
    <xf numFmtId="0" fontId="16" fillId="20" borderId="2" applyNumberFormat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" fillId="23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" fillId="0" borderId="0"/>
    <xf numFmtId="0" fontId="2" fillId="52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44" fillId="34" borderId="0" applyNumberFormat="0" applyBorder="0" applyAlignment="0" applyProtection="0"/>
    <xf numFmtId="0" fontId="44" fillId="38" borderId="0" applyNumberFormat="0" applyBorder="0" applyAlignment="0" applyProtection="0"/>
    <xf numFmtId="0" fontId="44" fillId="42" borderId="0" applyNumberFormat="0" applyBorder="0" applyAlignment="0" applyProtection="0"/>
    <xf numFmtId="0" fontId="44" fillId="46" borderId="0" applyNumberFormat="0" applyBorder="0" applyAlignment="0" applyProtection="0"/>
    <xf numFmtId="0" fontId="44" fillId="50" borderId="0" applyNumberFormat="0" applyBorder="0" applyAlignment="0" applyProtection="0"/>
    <xf numFmtId="0" fontId="44" fillId="54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4" fillId="43" borderId="0" applyNumberFormat="0" applyBorder="0" applyAlignment="0" applyProtection="0"/>
    <xf numFmtId="4" fontId="11" fillId="0" borderId="0">
      <alignment vertical="center"/>
    </xf>
    <xf numFmtId="0" fontId="7" fillId="0" borderId="0"/>
    <xf numFmtId="4" fontId="11" fillId="0" borderId="0">
      <alignment vertical="center"/>
    </xf>
    <xf numFmtId="0" fontId="2" fillId="48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32" borderId="0" applyNumberFormat="0" applyBorder="0" applyAlignment="0" applyProtection="0"/>
    <xf numFmtId="0" fontId="44" fillId="47" borderId="0" applyNumberFormat="0" applyBorder="0" applyAlignment="0" applyProtection="0"/>
    <xf numFmtId="0" fontId="44" fillId="51" borderId="0" applyNumberFormat="0" applyBorder="0" applyAlignment="0" applyProtection="0"/>
    <xf numFmtId="0" fontId="36" fillId="27" borderId="14" applyNumberFormat="0" applyAlignment="0" applyProtection="0"/>
    <xf numFmtId="0" fontId="37" fillId="28" borderId="15" applyNumberFormat="0" applyAlignment="0" applyProtection="0"/>
    <xf numFmtId="0" fontId="38" fillId="28" borderId="14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0" fillId="29" borderId="17" applyNumberFormat="0" applyAlignment="0" applyProtection="0"/>
    <xf numFmtId="0" fontId="29" fillId="0" borderId="0" applyNumberFormat="0" applyFill="0" applyBorder="0" applyAlignment="0" applyProtection="0"/>
    <xf numFmtId="0" fontId="35" fillId="26" borderId="0" applyNumberFormat="0" applyBorder="0" applyAlignment="0" applyProtection="0"/>
    <xf numFmtId="0" fontId="2" fillId="0" borderId="0"/>
    <xf numFmtId="0" fontId="34" fillId="25" borderId="0" applyNumberFormat="0" applyBorder="0" applyAlignment="0" applyProtection="0"/>
    <xf numFmtId="0" fontId="42" fillId="0" borderId="0" applyNumberFormat="0" applyFill="0" applyBorder="0" applyAlignment="0" applyProtection="0"/>
    <xf numFmtId="0" fontId="2" fillId="30" borderId="18" applyNumberFormat="0" applyFont="0" applyAlignment="0" applyProtection="0"/>
    <xf numFmtId="0" fontId="39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1" fillId="0" borderId="0"/>
    <xf numFmtId="0" fontId="1" fillId="0" borderId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0" borderId="18" applyNumberFormat="0" applyFont="0" applyAlignment="0" applyProtection="0"/>
  </cellStyleXfs>
  <cellXfs count="50">
    <xf numFmtId="0" fontId="0" fillId="0" borderId="0" xfId="0"/>
    <xf numFmtId="0" fontId="4" fillId="55" borderId="0" xfId="0" applyNumberFormat="1" applyFont="1" applyFill="1"/>
    <xf numFmtId="0" fontId="10" fillId="55" borderId="0" xfId="0" applyFont="1" applyFill="1" applyAlignment="1">
      <alignment vertical="center" wrapText="1"/>
    </xf>
    <xf numFmtId="0" fontId="6" fillId="55" borderId="0" xfId="0" applyFont="1" applyFill="1" applyAlignment="1">
      <alignment horizontal="center" vertical="center"/>
    </xf>
    <xf numFmtId="0" fontId="10" fillId="55" borderId="0" xfId="0" applyFont="1" applyFill="1" applyAlignment="1">
      <alignment horizontal="center" vertical="center"/>
    </xf>
    <xf numFmtId="2" fontId="10" fillId="55" borderId="0" xfId="0" applyNumberFormat="1" applyFont="1" applyFill="1" applyAlignment="1">
      <alignment horizontal="center" vertical="center"/>
    </xf>
    <xf numFmtId="0" fontId="10" fillId="55" borderId="0" xfId="0" applyFont="1" applyFill="1"/>
    <xf numFmtId="0" fontId="10" fillId="55" borderId="0" xfId="0" applyFont="1" applyFill="1" applyAlignment="1">
      <alignment vertical="center"/>
    </xf>
    <xf numFmtId="0" fontId="6" fillId="55" borderId="1" xfId="0" applyFont="1" applyFill="1" applyBorder="1" applyAlignment="1">
      <alignment horizontal="center" vertical="center" wrapText="1"/>
    </xf>
    <xf numFmtId="0" fontId="6" fillId="55" borderId="1" xfId="0" applyNumberFormat="1" applyFont="1" applyFill="1" applyBorder="1" applyAlignment="1">
      <alignment horizontal="center" vertical="top" wrapText="1"/>
    </xf>
    <xf numFmtId="49" fontId="6" fillId="55" borderId="1" xfId="0" applyNumberFormat="1" applyFont="1" applyFill="1" applyBorder="1" applyAlignment="1">
      <alignment horizontal="center" vertical="center" wrapText="1"/>
    </xf>
    <xf numFmtId="2" fontId="6" fillId="55" borderId="1" xfId="0" applyNumberFormat="1" applyFont="1" applyFill="1" applyBorder="1" applyAlignment="1">
      <alignment horizontal="center" vertical="center" wrapText="1"/>
    </xf>
    <xf numFmtId="49" fontId="10" fillId="55" borderId="0" xfId="0" applyNumberFormat="1" applyFont="1" applyFill="1"/>
    <xf numFmtId="0" fontId="45" fillId="55" borderId="1" xfId="0" applyFont="1" applyFill="1" applyBorder="1" applyAlignment="1">
      <alignment horizontal="center" vertical="center" wrapText="1"/>
    </xf>
    <xf numFmtId="4" fontId="9" fillId="55" borderId="1" xfId="65" applyFont="1" applyFill="1" applyBorder="1" applyAlignment="1">
      <alignment horizontal="center" vertical="center" wrapText="1"/>
    </xf>
    <xf numFmtId="4" fontId="6" fillId="55" borderId="1" xfId="0" applyNumberFormat="1" applyFont="1" applyFill="1" applyBorder="1" applyAlignment="1">
      <alignment horizontal="center" vertical="center" wrapText="1"/>
    </xf>
    <xf numFmtId="4" fontId="9" fillId="55" borderId="1" xfId="0" applyNumberFormat="1" applyFont="1" applyFill="1" applyBorder="1" applyAlignment="1">
      <alignment horizontal="center" vertical="center" wrapText="1"/>
    </xf>
    <xf numFmtId="49" fontId="9" fillId="55" borderId="1" xfId="0" applyNumberFormat="1" applyFont="1" applyFill="1" applyBorder="1" applyAlignment="1">
      <alignment horizontal="center" vertical="center" wrapText="1"/>
    </xf>
    <xf numFmtId="0" fontId="10" fillId="55" borderId="1" xfId="0" applyFont="1" applyFill="1" applyBorder="1" applyAlignment="1">
      <alignment vertical="center" wrapText="1"/>
    </xf>
    <xf numFmtId="0" fontId="10" fillId="55" borderId="1" xfId="0" applyFont="1" applyFill="1" applyBorder="1" applyAlignment="1">
      <alignment horizontal="left" vertical="center" wrapText="1"/>
    </xf>
    <xf numFmtId="0" fontId="10" fillId="55" borderId="1" xfId="63" applyNumberFormat="1" applyFont="1" applyFill="1" applyBorder="1" applyAlignment="1">
      <alignment vertical="center"/>
    </xf>
    <xf numFmtId="2" fontId="6" fillId="55" borderId="1" xfId="64" applyNumberFormat="1" applyFont="1" applyFill="1" applyBorder="1" applyAlignment="1">
      <alignment horizontal="center" vertical="center" wrapText="1"/>
    </xf>
    <xf numFmtId="0" fontId="45" fillId="55" borderId="1" xfId="63" applyNumberFormat="1" applyFont="1" applyFill="1" applyBorder="1" applyAlignment="1">
      <alignment horizontal="center" vertical="center" wrapText="1"/>
    </xf>
    <xf numFmtId="0" fontId="10" fillId="55" borderId="1" xfId="63" applyNumberFormat="1" applyFont="1" applyFill="1" applyBorder="1" applyAlignment="1">
      <alignment horizontal="center" vertical="center" wrapText="1"/>
    </xf>
    <xf numFmtId="0" fontId="6" fillId="55" borderId="0" xfId="0" applyNumberFormat="1" applyFont="1" applyFill="1" applyBorder="1" applyAlignment="1">
      <alignment horizontal="center" vertical="top" wrapText="1"/>
    </xf>
    <xf numFmtId="2" fontId="6" fillId="55" borderId="0" xfId="0" applyNumberFormat="1" applyFont="1" applyFill="1" applyBorder="1" applyAlignment="1">
      <alignment horizontal="center"/>
    </xf>
    <xf numFmtId="0" fontId="6" fillId="55" borderId="0" xfId="0" applyFont="1" applyFill="1" applyBorder="1"/>
    <xf numFmtId="0" fontId="6" fillId="55" borderId="0" xfId="0" applyFont="1" applyFill="1" applyBorder="1" applyAlignment="1">
      <alignment horizontal="center"/>
    </xf>
    <xf numFmtId="0" fontId="6" fillId="55" borderId="0" xfId="0" applyFont="1" applyFill="1" applyBorder="1" applyAlignment="1">
      <alignment vertical="center"/>
    </xf>
    <xf numFmtId="0" fontId="6" fillId="55" borderId="0" xfId="0" applyFont="1" applyFill="1" applyBorder="1" applyAlignment="1">
      <alignment horizontal="center" vertical="center"/>
    </xf>
    <xf numFmtId="0" fontId="6" fillId="55" borderId="0" xfId="0" applyFont="1" applyFill="1" applyBorder="1" applyAlignment="1"/>
    <xf numFmtId="0" fontId="6" fillId="55" borderId="0" xfId="0" applyNumberFormat="1" applyFont="1" applyFill="1" applyBorder="1"/>
    <xf numFmtId="0" fontId="10" fillId="55" borderId="0" xfId="0" applyNumberFormat="1" applyFont="1" applyFill="1" applyBorder="1"/>
    <xf numFmtId="0" fontId="10" fillId="55" borderId="0" xfId="0" applyFont="1" applyFill="1" applyBorder="1" applyAlignment="1">
      <alignment vertical="center" wrapText="1"/>
    </xf>
    <xf numFmtId="0" fontId="10" fillId="55" borderId="0" xfId="0" applyFont="1" applyFill="1" applyBorder="1" applyAlignment="1">
      <alignment horizontal="center" vertical="center"/>
    </xf>
    <xf numFmtId="2" fontId="10" fillId="55" borderId="0" xfId="0" applyNumberFormat="1" applyFont="1" applyFill="1" applyBorder="1" applyAlignment="1">
      <alignment horizontal="center" vertical="center"/>
    </xf>
    <xf numFmtId="0" fontId="10" fillId="55" borderId="0" xfId="0" applyNumberFormat="1" applyFont="1" applyFill="1"/>
    <xf numFmtId="2" fontId="6" fillId="55" borderId="1" xfId="0" applyNumberFormat="1" applyFont="1" applyFill="1" applyBorder="1" applyAlignment="1">
      <alignment horizontal="center" vertical="center" wrapText="1"/>
    </xf>
    <xf numFmtId="0" fontId="6" fillId="55" borderId="0" xfId="0" applyFont="1" applyFill="1" applyAlignment="1">
      <alignment horizontal="left" vertical="top" wrapText="1"/>
    </xf>
    <xf numFmtId="0" fontId="6" fillId="55" borderId="1" xfId="0" applyFont="1" applyFill="1" applyBorder="1" applyAlignment="1">
      <alignment horizontal="center" vertical="center" wrapText="1"/>
    </xf>
    <xf numFmtId="0" fontId="10" fillId="55" borderId="1" xfId="0" applyFont="1" applyFill="1" applyBorder="1" applyAlignment="1">
      <alignment horizontal="center" vertical="center" wrapText="1"/>
    </xf>
    <xf numFmtId="0" fontId="6" fillId="55" borderId="0" xfId="0" applyFont="1" applyFill="1" applyBorder="1" applyAlignment="1">
      <alignment horizontal="left" wrapText="1"/>
    </xf>
    <xf numFmtId="0" fontId="6" fillId="55" borderId="0" xfId="0" applyFont="1" applyFill="1" applyBorder="1" applyAlignment="1">
      <alignment horizontal="left"/>
    </xf>
    <xf numFmtId="0" fontId="5" fillId="55" borderId="0" xfId="0" applyNumberFormat="1" applyFont="1" applyFill="1" applyAlignment="1">
      <alignment horizontal="center" vertical="center" wrapText="1"/>
    </xf>
    <xf numFmtId="0" fontId="6" fillId="55" borderId="0" xfId="0" applyFont="1" applyFill="1" applyAlignment="1">
      <alignment horizontal="center" vertical="center"/>
    </xf>
    <xf numFmtId="0" fontId="6" fillId="55" borderId="1" xfId="0" applyNumberFormat="1" applyFont="1" applyFill="1" applyBorder="1" applyAlignment="1">
      <alignment horizontal="center" vertical="center" wrapText="1"/>
    </xf>
    <xf numFmtId="0" fontId="10" fillId="55" borderId="1" xfId="0" applyNumberFormat="1" applyFont="1" applyFill="1" applyBorder="1" applyAlignment="1">
      <alignment vertical="center" wrapText="1"/>
    </xf>
    <xf numFmtId="2" fontId="6" fillId="55" borderId="1" xfId="0" applyNumberFormat="1" applyFont="1" applyFill="1" applyBorder="1" applyAlignment="1">
      <alignment horizontal="center" vertical="center" wrapText="1"/>
    </xf>
    <xf numFmtId="0" fontId="5" fillId="55" borderId="0" xfId="0" applyFont="1" applyFill="1" applyAlignment="1">
      <alignment horizontal="right" vertical="center" wrapText="1"/>
    </xf>
    <xf numFmtId="0" fontId="10" fillId="55" borderId="0" xfId="0" applyFont="1" applyFill="1" applyAlignment="1">
      <alignment horizontal="right" vertical="center"/>
    </xf>
  </cellXfs>
  <cellStyles count="107">
    <cellStyle name="20% - Акцент1 2" xfId="3" xr:uid="{00000000-0005-0000-0000-000000000000}"/>
    <cellStyle name="20% - Акцент1 2 2" xfId="70" xr:uid="{00000000-0005-0000-0000-000001000000}"/>
    <cellStyle name="20% - Акцент1 2 2 2" xfId="104" xr:uid="{00000000-0005-0000-0000-000002000000}"/>
    <cellStyle name="20% - Акцент2 2" xfId="4" xr:uid="{00000000-0005-0000-0000-000003000000}"/>
    <cellStyle name="20% - Акцент2 2 2" xfId="69" xr:uid="{00000000-0005-0000-0000-000004000000}"/>
    <cellStyle name="20% - Акцент2 2 2 2" xfId="103" xr:uid="{00000000-0005-0000-0000-000005000000}"/>
    <cellStyle name="20% - Акцент3 2" xfId="5" xr:uid="{00000000-0005-0000-0000-000006000000}"/>
    <cellStyle name="20% - Акцент3 2 2" xfId="68" xr:uid="{00000000-0005-0000-0000-000007000000}"/>
    <cellStyle name="20% - Акцент3 2 2 2" xfId="102" xr:uid="{00000000-0005-0000-0000-000008000000}"/>
    <cellStyle name="20% - Акцент4 2" xfId="6" xr:uid="{00000000-0005-0000-0000-000009000000}"/>
    <cellStyle name="20% - Акцент4 2 2" xfId="67" xr:uid="{00000000-0005-0000-0000-00000A000000}"/>
    <cellStyle name="20% - Акцент4 2 2 2" xfId="101" xr:uid="{00000000-0005-0000-0000-00000B000000}"/>
    <cellStyle name="20% - Акцент5 2" xfId="7" xr:uid="{00000000-0005-0000-0000-00000C000000}"/>
    <cellStyle name="20% - Акцент5 2 2" xfId="66" xr:uid="{00000000-0005-0000-0000-00000D000000}"/>
    <cellStyle name="20% - Акцент5 2 2 2" xfId="100" xr:uid="{00000000-0005-0000-0000-00000E000000}"/>
    <cellStyle name="20% - Акцент6 2" xfId="8" xr:uid="{00000000-0005-0000-0000-00000F000000}"/>
    <cellStyle name="20% - Акцент6 2 2" xfId="46" xr:uid="{00000000-0005-0000-0000-000010000000}"/>
    <cellStyle name="20% - Акцент6 2 2 2" xfId="93" xr:uid="{00000000-0005-0000-0000-000011000000}"/>
    <cellStyle name="40% - Акцент1 2" xfId="9" xr:uid="{00000000-0005-0000-0000-000012000000}"/>
    <cellStyle name="40% - Акцент1 2 2" xfId="47" xr:uid="{00000000-0005-0000-0000-000013000000}"/>
    <cellStyle name="40% - Акцент1 2 2 2" xfId="94" xr:uid="{00000000-0005-0000-0000-000014000000}"/>
    <cellStyle name="40% - Акцент2 2" xfId="10" xr:uid="{00000000-0005-0000-0000-000015000000}"/>
    <cellStyle name="40% - Акцент2 2 2" xfId="48" xr:uid="{00000000-0005-0000-0000-000016000000}"/>
    <cellStyle name="40% - Акцент2 2 2 2" xfId="95" xr:uid="{00000000-0005-0000-0000-000017000000}"/>
    <cellStyle name="40% - Акцент3 2" xfId="11" xr:uid="{00000000-0005-0000-0000-000018000000}"/>
    <cellStyle name="40% - Акцент3 2 2" xfId="49" xr:uid="{00000000-0005-0000-0000-000019000000}"/>
    <cellStyle name="40% - Акцент3 2 2 2" xfId="96" xr:uid="{00000000-0005-0000-0000-00001A000000}"/>
    <cellStyle name="40% - Акцент4 2" xfId="12" xr:uid="{00000000-0005-0000-0000-00001B000000}"/>
    <cellStyle name="40% - Акцент4 2 2" xfId="50" xr:uid="{00000000-0005-0000-0000-00001C000000}"/>
    <cellStyle name="40% - Акцент4 2 2 2" xfId="97" xr:uid="{00000000-0005-0000-0000-00001D000000}"/>
    <cellStyle name="40% - Акцент5 2" xfId="13" xr:uid="{00000000-0005-0000-0000-00001E000000}"/>
    <cellStyle name="40% - Акцент5 2 2" xfId="51" xr:uid="{00000000-0005-0000-0000-00001F000000}"/>
    <cellStyle name="40% - Акцент5 2 2 2" xfId="98" xr:uid="{00000000-0005-0000-0000-000020000000}"/>
    <cellStyle name="40% - Акцент6 2" xfId="14" xr:uid="{00000000-0005-0000-0000-000021000000}"/>
    <cellStyle name="40% - Акцент6 2 2" xfId="52" xr:uid="{00000000-0005-0000-0000-000022000000}"/>
    <cellStyle name="40% - Акцент6 2 2 2" xfId="99" xr:uid="{00000000-0005-0000-0000-000023000000}"/>
    <cellStyle name="60% - Акцент1 2" xfId="15" xr:uid="{00000000-0005-0000-0000-000024000000}"/>
    <cellStyle name="60% - Акцент1 2 2" xfId="53" xr:uid="{00000000-0005-0000-0000-000025000000}"/>
    <cellStyle name="60% - Акцент2 2" xfId="16" xr:uid="{00000000-0005-0000-0000-000026000000}"/>
    <cellStyle name="60% - Акцент2 2 2" xfId="54" xr:uid="{00000000-0005-0000-0000-000027000000}"/>
    <cellStyle name="60% - Акцент3 2" xfId="17" xr:uid="{00000000-0005-0000-0000-000028000000}"/>
    <cellStyle name="60% - Акцент3 2 2" xfId="55" xr:uid="{00000000-0005-0000-0000-000029000000}"/>
    <cellStyle name="60% - Акцент4 2" xfId="18" xr:uid="{00000000-0005-0000-0000-00002A000000}"/>
    <cellStyle name="60% - Акцент4 2 2" xfId="56" xr:uid="{00000000-0005-0000-0000-00002B000000}"/>
    <cellStyle name="60% - Акцент5 2" xfId="19" xr:uid="{00000000-0005-0000-0000-00002C000000}"/>
    <cellStyle name="60% - Акцент5 2 2" xfId="57" xr:uid="{00000000-0005-0000-0000-00002D000000}"/>
    <cellStyle name="60% - Акцент6 2" xfId="20" xr:uid="{00000000-0005-0000-0000-00002E000000}"/>
    <cellStyle name="60% - Акцент6 2 2" xfId="58" xr:uid="{00000000-0005-0000-0000-00002F000000}"/>
    <cellStyle name="Акцент1 2" xfId="21" xr:uid="{00000000-0005-0000-0000-000030000000}"/>
    <cellStyle name="Акцент1 2 2" xfId="59" xr:uid="{00000000-0005-0000-0000-000031000000}"/>
    <cellStyle name="Акцент2 2" xfId="22" xr:uid="{00000000-0005-0000-0000-000032000000}"/>
    <cellStyle name="Акцент2 2 2" xfId="60" xr:uid="{00000000-0005-0000-0000-000033000000}"/>
    <cellStyle name="Акцент3 2" xfId="23" xr:uid="{00000000-0005-0000-0000-000034000000}"/>
    <cellStyle name="Акцент3 2 2" xfId="61" xr:uid="{00000000-0005-0000-0000-000035000000}"/>
    <cellStyle name="Акцент4 2" xfId="24" xr:uid="{00000000-0005-0000-0000-000036000000}"/>
    <cellStyle name="Акцент4 2 2" xfId="62" xr:uid="{00000000-0005-0000-0000-000037000000}"/>
    <cellStyle name="Акцент5 2" xfId="25" xr:uid="{00000000-0005-0000-0000-000038000000}"/>
    <cellStyle name="Акцент5 2 2" xfId="71" xr:uid="{00000000-0005-0000-0000-000039000000}"/>
    <cellStyle name="Акцент6 2" xfId="26" xr:uid="{00000000-0005-0000-0000-00003A000000}"/>
    <cellStyle name="Акцент6 2 2" xfId="72" xr:uid="{00000000-0005-0000-0000-00003B000000}"/>
    <cellStyle name="Ввод  2" xfId="27" xr:uid="{00000000-0005-0000-0000-00003C000000}"/>
    <cellStyle name="Ввод  2 2" xfId="73" xr:uid="{00000000-0005-0000-0000-00003D000000}"/>
    <cellStyle name="Вывод 2" xfId="28" xr:uid="{00000000-0005-0000-0000-00003E000000}"/>
    <cellStyle name="Вывод 2 2" xfId="74" xr:uid="{00000000-0005-0000-0000-00003F000000}"/>
    <cellStyle name="Вычисление 2" xfId="29" xr:uid="{00000000-0005-0000-0000-000040000000}"/>
    <cellStyle name="Вычисление 2 2" xfId="75" xr:uid="{00000000-0005-0000-0000-000041000000}"/>
    <cellStyle name="Заголовок 1 2" xfId="30" xr:uid="{00000000-0005-0000-0000-000042000000}"/>
    <cellStyle name="Заголовок 1 2 2" xfId="76" xr:uid="{00000000-0005-0000-0000-000043000000}"/>
    <cellStyle name="Заголовок 2 2" xfId="31" xr:uid="{00000000-0005-0000-0000-000044000000}"/>
    <cellStyle name="Заголовок 2 2 2" xfId="77" xr:uid="{00000000-0005-0000-0000-000045000000}"/>
    <cellStyle name="Заголовок 3 2" xfId="32" xr:uid="{00000000-0005-0000-0000-000046000000}"/>
    <cellStyle name="Заголовок 3 2 2" xfId="78" xr:uid="{00000000-0005-0000-0000-000047000000}"/>
    <cellStyle name="Заголовок 4 2" xfId="33" xr:uid="{00000000-0005-0000-0000-000048000000}"/>
    <cellStyle name="Заголовок 4 2 2" xfId="79" xr:uid="{00000000-0005-0000-0000-000049000000}"/>
    <cellStyle name="Итог 2" xfId="34" xr:uid="{00000000-0005-0000-0000-00004A000000}"/>
    <cellStyle name="Итог 2 2" xfId="80" xr:uid="{00000000-0005-0000-0000-00004B000000}"/>
    <cellStyle name="Контрольная ячейка 2" xfId="35" xr:uid="{00000000-0005-0000-0000-00004C000000}"/>
    <cellStyle name="Контрольная ячейка 2 2" xfId="81" xr:uid="{00000000-0005-0000-0000-00004D000000}"/>
    <cellStyle name="Название 2" xfId="36" xr:uid="{00000000-0005-0000-0000-00004E000000}"/>
    <cellStyle name="Название 2 2" xfId="82" xr:uid="{00000000-0005-0000-0000-00004F000000}"/>
    <cellStyle name="Нейтральный 2" xfId="37" xr:uid="{00000000-0005-0000-0000-000050000000}"/>
    <cellStyle name="Нейтральный 2 2" xfId="83" xr:uid="{00000000-0005-0000-0000-000051000000}"/>
    <cellStyle name="Обычный" xfId="0" builtinId="0"/>
    <cellStyle name="Обычный 2" xfId="1" xr:uid="{00000000-0005-0000-0000-000053000000}"/>
    <cellStyle name="Обычный 2 2" xfId="38" xr:uid="{00000000-0005-0000-0000-000054000000}"/>
    <cellStyle name="Обычный 2 3" xfId="64" xr:uid="{00000000-0005-0000-0000-000055000000}"/>
    <cellStyle name="Обычный 2 4" xfId="63" xr:uid="{00000000-0005-0000-0000-000056000000}"/>
    <cellStyle name="Обычный 2 5" xfId="84" xr:uid="{00000000-0005-0000-0000-000057000000}"/>
    <cellStyle name="Обычный 2 5 2" xfId="105" xr:uid="{00000000-0005-0000-0000-000058000000}"/>
    <cellStyle name="Обычный 2 6" xfId="91" xr:uid="{00000000-0005-0000-0000-000059000000}"/>
    <cellStyle name="Обычный 3" xfId="2" xr:uid="{00000000-0005-0000-0000-00005A000000}"/>
    <cellStyle name="Обычный 4" xfId="45" xr:uid="{00000000-0005-0000-0000-00005B000000}"/>
    <cellStyle name="Обычный 4 2" xfId="92" xr:uid="{00000000-0005-0000-0000-00005C000000}"/>
    <cellStyle name="Обычный_Улучнениий условий труда на 2014 год" xfId="65" xr:uid="{00000000-0005-0000-0000-00005D000000}"/>
    <cellStyle name="Плохой 2" xfId="39" xr:uid="{00000000-0005-0000-0000-00005E000000}"/>
    <cellStyle name="Плохой 2 2" xfId="85" xr:uid="{00000000-0005-0000-0000-00005F000000}"/>
    <cellStyle name="Пояснение 2" xfId="40" xr:uid="{00000000-0005-0000-0000-000060000000}"/>
    <cellStyle name="Пояснение 2 2" xfId="86" xr:uid="{00000000-0005-0000-0000-000061000000}"/>
    <cellStyle name="Примечание 2" xfId="41" xr:uid="{00000000-0005-0000-0000-000062000000}"/>
    <cellStyle name="Примечание 2 2" xfId="87" xr:uid="{00000000-0005-0000-0000-000063000000}"/>
    <cellStyle name="Примечание 2 2 2" xfId="106" xr:uid="{00000000-0005-0000-0000-000064000000}"/>
    <cellStyle name="Связанная ячейка 2" xfId="42" xr:uid="{00000000-0005-0000-0000-000065000000}"/>
    <cellStyle name="Связанная ячейка 2 2" xfId="88" xr:uid="{00000000-0005-0000-0000-000066000000}"/>
    <cellStyle name="Текст предупреждения 2" xfId="43" xr:uid="{00000000-0005-0000-0000-000067000000}"/>
    <cellStyle name="Текст предупреждения 2 2" xfId="89" xr:uid="{00000000-0005-0000-0000-000068000000}"/>
    <cellStyle name="Хороший 2" xfId="44" xr:uid="{00000000-0005-0000-0000-000069000000}"/>
    <cellStyle name="Хороший 2 2" xfId="90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5"/>
  <sheetViews>
    <sheetView tabSelected="1" zoomScaleNormal="100" zoomScaleSheetLayoutView="90" workbookViewId="0">
      <selection activeCell="J1" sqref="J1:L1"/>
    </sheetView>
  </sheetViews>
  <sheetFormatPr defaultColWidth="9.1796875" defaultRowHeight="14" outlineLevelCol="1" x14ac:dyDescent="0.3"/>
  <cols>
    <col min="1" max="1" width="3.81640625" style="36" customWidth="1"/>
    <col min="2" max="2" width="55.26953125" style="2" customWidth="1"/>
    <col min="3" max="3" width="8.7265625" style="3" customWidth="1"/>
    <col min="4" max="4" width="12.54296875" style="4" customWidth="1" outlineLevel="1"/>
    <col min="5" max="5" width="13.54296875" style="4" customWidth="1" outlineLevel="1"/>
    <col min="6" max="6" width="12.26953125" style="4" customWidth="1" outlineLevel="1"/>
    <col min="7" max="7" width="11.1796875" style="5" customWidth="1"/>
    <col min="8" max="8" width="12.453125" style="4" customWidth="1"/>
    <col min="9" max="9" width="11.453125" style="4" customWidth="1"/>
    <col min="10" max="10" width="13.453125" style="4" customWidth="1"/>
    <col min="11" max="11" width="13.54296875" style="4" customWidth="1"/>
    <col min="12" max="12" width="16.81640625" style="4" customWidth="1"/>
    <col min="13" max="16384" width="9.1796875" style="6"/>
  </cols>
  <sheetData>
    <row r="1" spans="1:12" ht="34" customHeight="1" x14ac:dyDescent="0.35">
      <c r="A1" s="1"/>
      <c r="J1" s="48" t="s">
        <v>58</v>
      </c>
      <c r="K1" s="49"/>
      <c r="L1" s="49"/>
    </row>
    <row r="2" spans="1:12" ht="18" customHeight="1" x14ac:dyDescent="0.35">
      <c r="A2" s="1"/>
    </row>
    <row r="3" spans="1:12" ht="65.25" customHeight="1" x14ac:dyDescent="0.3">
      <c r="A3" s="43" t="s">
        <v>38</v>
      </c>
      <c r="B3" s="43"/>
      <c r="C3" s="44"/>
      <c r="D3" s="43"/>
      <c r="E3" s="43"/>
      <c r="F3" s="43"/>
      <c r="G3" s="43"/>
      <c r="H3" s="43"/>
      <c r="I3" s="43"/>
      <c r="J3" s="43"/>
      <c r="K3" s="43"/>
      <c r="L3" s="43"/>
    </row>
    <row r="4" spans="1:12" ht="12" customHeight="1" x14ac:dyDescent="0.35">
      <c r="A4" s="1"/>
    </row>
    <row r="5" spans="1:12" s="7" customFormat="1" ht="31.5" customHeight="1" x14ac:dyDescent="0.25">
      <c r="A5" s="45" t="s">
        <v>5</v>
      </c>
      <c r="B5" s="39" t="s">
        <v>0</v>
      </c>
      <c r="C5" s="39" t="s">
        <v>23</v>
      </c>
      <c r="D5" s="39" t="s">
        <v>9</v>
      </c>
      <c r="E5" s="39" t="s">
        <v>10</v>
      </c>
      <c r="F5" s="39" t="s">
        <v>1</v>
      </c>
      <c r="G5" s="47" t="s">
        <v>2</v>
      </c>
      <c r="H5" s="39" t="s">
        <v>3</v>
      </c>
      <c r="I5" s="39" t="s">
        <v>4</v>
      </c>
      <c r="J5" s="39"/>
      <c r="K5" s="39" t="s">
        <v>28</v>
      </c>
      <c r="L5" s="39" t="s">
        <v>8</v>
      </c>
    </row>
    <row r="6" spans="1:12" s="7" customFormat="1" ht="64.5" customHeight="1" x14ac:dyDescent="0.25">
      <c r="A6" s="46"/>
      <c r="B6" s="39"/>
      <c r="C6" s="39"/>
      <c r="D6" s="39"/>
      <c r="E6" s="39"/>
      <c r="F6" s="39"/>
      <c r="G6" s="47"/>
      <c r="H6" s="39"/>
      <c r="I6" s="8" t="s">
        <v>6</v>
      </c>
      <c r="J6" s="8" t="s">
        <v>7</v>
      </c>
      <c r="K6" s="40"/>
      <c r="L6" s="40"/>
    </row>
    <row r="7" spans="1:12" s="12" customFormat="1" ht="23.25" customHeigh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1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</row>
    <row r="8" spans="1:12" s="12" customFormat="1" ht="39" x14ac:dyDescent="0.3">
      <c r="A8" s="9">
        <v>1</v>
      </c>
      <c r="B8" s="13" t="s">
        <v>39</v>
      </c>
      <c r="C8" s="14"/>
      <c r="D8" s="15"/>
      <c r="E8" s="15"/>
      <c r="F8" s="15"/>
      <c r="G8" s="15"/>
      <c r="H8" s="16"/>
      <c r="I8" s="16"/>
      <c r="J8" s="16"/>
      <c r="K8" s="16"/>
      <c r="L8" s="17"/>
    </row>
    <row r="9" spans="1:12" s="12" customFormat="1" ht="15.5" x14ac:dyDescent="0.3">
      <c r="A9" s="9">
        <v>2</v>
      </c>
      <c r="B9" s="18" t="s">
        <v>32</v>
      </c>
      <c r="C9" s="14" t="s">
        <v>31</v>
      </c>
      <c r="D9" s="15">
        <f t="shared" ref="D9:D11" si="0">E9</f>
        <v>96</v>
      </c>
      <c r="E9" s="37">
        <v>96</v>
      </c>
      <c r="F9" s="15">
        <f t="shared" ref="F9:F11" si="1">E9*1.2</f>
        <v>115.19999999999999</v>
      </c>
      <c r="G9" s="15">
        <v>556.5</v>
      </c>
      <c r="H9" s="15">
        <f t="shared" ref="H9:H11" si="2">G9*F9</f>
        <v>64108.799999999996</v>
      </c>
      <c r="I9" s="16"/>
      <c r="J9" s="16">
        <f>G9</f>
        <v>556.5</v>
      </c>
      <c r="K9" s="16"/>
      <c r="L9" s="17" t="s">
        <v>36</v>
      </c>
    </row>
    <row r="10" spans="1:12" s="12" customFormat="1" ht="15.5" x14ac:dyDescent="0.3">
      <c r="A10" s="9">
        <v>3</v>
      </c>
      <c r="B10" s="19" t="s">
        <v>30</v>
      </c>
      <c r="C10" s="14" t="s">
        <v>31</v>
      </c>
      <c r="D10" s="15">
        <f t="shared" si="0"/>
        <v>3</v>
      </c>
      <c r="E10" s="37">
        <v>3</v>
      </c>
      <c r="F10" s="15">
        <f t="shared" si="1"/>
        <v>3.5999999999999996</v>
      </c>
      <c r="G10" s="15">
        <v>566</v>
      </c>
      <c r="H10" s="15">
        <f t="shared" si="2"/>
        <v>2037.6</v>
      </c>
      <c r="I10" s="16"/>
      <c r="J10" s="15">
        <f>G10</f>
        <v>566</v>
      </c>
      <c r="K10" s="16"/>
      <c r="L10" s="17" t="s">
        <v>36</v>
      </c>
    </row>
    <row r="11" spans="1:12" s="12" customFormat="1" ht="15.5" x14ac:dyDescent="0.3">
      <c r="A11" s="9">
        <v>4</v>
      </c>
      <c r="B11" s="20" t="s">
        <v>33</v>
      </c>
      <c r="C11" s="14" t="s">
        <v>31</v>
      </c>
      <c r="D11" s="15">
        <f t="shared" si="0"/>
        <v>11.5</v>
      </c>
      <c r="E11" s="21">
        <v>11.5</v>
      </c>
      <c r="F11" s="15">
        <f t="shared" si="1"/>
        <v>13.799999999999999</v>
      </c>
      <c r="G11" s="15">
        <v>13734</v>
      </c>
      <c r="H11" s="15">
        <f t="shared" si="2"/>
        <v>189529.19999999998</v>
      </c>
      <c r="I11" s="16">
        <f>G11</f>
        <v>13734</v>
      </c>
      <c r="J11" s="15"/>
      <c r="K11" s="16"/>
      <c r="L11" s="17" t="s">
        <v>36</v>
      </c>
    </row>
    <row r="12" spans="1:12" s="12" customFormat="1" ht="26" x14ac:dyDescent="0.3">
      <c r="A12" s="9">
        <v>5</v>
      </c>
      <c r="B12" s="22" t="s">
        <v>40</v>
      </c>
      <c r="C12" s="23"/>
      <c r="D12" s="15"/>
      <c r="E12" s="21"/>
      <c r="F12" s="15"/>
      <c r="G12" s="15"/>
      <c r="H12" s="15"/>
      <c r="I12" s="16"/>
      <c r="J12" s="15"/>
      <c r="K12" s="16"/>
      <c r="L12" s="17"/>
    </row>
    <row r="13" spans="1:12" s="12" customFormat="1" ht="15.5" x14ac:dyDescent="0.3">
      <c r="A13" s="9">
        <v>6</v>
      </c>
      <c r="B13" s="18" t="s">
        <v>32</v>
      </c>
      <c r="C13" s="14" t="s">
        <v>31</v>
      </c>
      <c r="D13" s="15">
        <f t="shared" ref="D13:D14" si="3">E13</f>
        <v>96</v>
      </c>
      <c r="E13" s="37">
        <v>96</v>
      </c>
      <c r="F13" s="15">
        <f t="shared" ref="F13:F14" si="4">E13*1.2</f>
        <v>115.19999999999999</v>
      </c>
      <c r="G13" s="15">
        <v>72.930000000000007</v>
      </c>
      <c r="H13" s="15">
        <f t="shared" ref="H13:H14" si="5">G13*F13</f>
        <v>8401.5360000000001</v>
      </c>
      <c r="I13" s="16"/>
      <c r="J13" s="16">
        <f>G13</f>
        <v>72.930000000000007</v>
      </c>
      <c r="K13" s="16"/>
      <c r="L13" s="17" t="s">
        <v>41</v>
      </c>
    </row>
    <row r="14" spans="1:12" s="12" customFormat="1" ht="15.5" x14ac:dyDescent="0.3">
      <c r="A14" s="9">
        <v>7</v>
      </c>
      <c r="B14" s="19" t="s">
        <v>30</v>
      </c>
      <c r="C14" s="14" t="s">
        <v>31</v>
      </c>
      <c r="D14" s="15">
        <f t="shared" si="3"/>
        <v>3</v>
      </c>
      <c r="E14" s="37">
        <v>3</v>
      </c>
      <c r="F14" s="15">
        <f t="shared" si="4"/>
        <v>3.5999999999999996</v>
      </c>
      <c r="G14" s="15">
        <v>74.150000000000006</v>
      </c>
      <c r="H14" s="15">
        <f t="shared" si="5"/>
        <v>266.94</v>
      </c>
      <c r="I14" s="16"/>
      <c r="J14" s="15">
        <f>G14</f>
        <v>74.150000000000006</v>
      </c>
      <c r="K14" s="16"/>
      <c r="L14" s="17" t="s">
        <v>41</v>
      </c>
    </row>
    <row r="15" spans="1:12" s="12" customFormat="1" ht="39" x14ac:dyDescent="0.3">
      <c r="A15" s="9">
        <v>9</v>
      </c>
      <c r="B15" s="22" t="s">
        <v>42</v>
      </c>
      <c r="C15" s="23"/>
      <c r="D15" s="15"/>
      <c r="E15" s="21"/>
      <c r="F15" s="15"/>
      <c r="G15" s="15"/>
      <c r="H15" s="15"/>
      <c r="I15" s="16"/>
      <c r="J15" s="15"/>
      <c r="K15" s="16"/>
      <c r="L15" s="17"/>
    </row>
    <row r="16" spans="1:12" s="12" customFormat="1" ht="15.5" x14ac:dyDescent="0.3">
      <c r="A16" s="9">
        <v>10</v>
      </c>
      <c r="B16" s="18" t="s">
        <v>32</v>
      </c>
      <c r="C16" s="14" t="s">
        <v>31</v>
      </c>
      <c r="D16" s="15">
        <f t="shared" ref="D16:D18" si="6">E16</f>
        <v>96</v>
      </c>
      <c r="E16" s="37">
        <v>96</v>
      </c>
      <c r="F16" s="15">
        <f t="shared" ref="F16:F18" si="7">E16*1.2</f>
        <v>115.19999999999999</v>
      </c>
      <c r="G16" s="15">
        <v>68.73</v>
      </c>
      <c r="H16" s="15">
        <f t="shared" ref="H16:H18" si="8">G16*F16</f>
        <v>7917.6959999999999</v>
      </c>
      <c r="I16" s="16"/>
      <c r="J16" s="16">
        <f>G16</f>
        <v>68.73</v>
      </c>
      <c r="K16" s="16"/>
      <c r="L16" s="17" t="s">
        <v>34</v>
      </c>
    </row>
    <row r="17" spans="1:12" s="12" customFormat="1" ht="15.5" x14ac:dyDescent="0.3">
      <c r="A17" s="9">
        <v>11</v>
      </c>
      <c r="B17" s="19" t="s">
        <v>30</v>
      </c>
      <c r="C17" s="14" t="s">
        <v>31</v>
      </c>
      <c r="D17" s="15">
        <f t="shared" si="6"/>
        <v>3</v>
      </c>
      <c r="E17" s="37">
        <v>3</v>
      </c>
      <c r="F17" s="15">
        <f t="shared" si="7"/>
        <v>3.5999999999999996</v>
      </c>
      <c r="G17" s="15">
        <v>69.88</v>
      </c>
      <c r="H17" s="15">
        <f t="shared" si="8"/>
        <v>251.56799999999996</v>
      </c>
      <c r="I17" s="16"/>
      <c r="J17" s="15">
        <f>G17</f>
        <v>69.88</v>
      </c>
      <c r="K17" s="16"/>
      <c r="L17" s="17" t="s">
        <v>34</v>
      </c>
    </row>
    <row r="18" spans="1:12" s="12" customFormat="1" ht="15.5" x14ac:dyDescent="0.3">
      <c r="A18" s="9">
        <v>12</v>
      </c>
      <c r="B18" s="20" t="s">
        <v>33</v>
      </c>
      <c r="C18" s="14" t="s">
        <v>31</v>
      </c>
      <c r="D18" s="15">
        <f t="shared" si="6"/>
        <v>11.5</v>
      </c>
      <c r="E18" s="21">
        <v>11.5</v>
      </c>
      <c r="F18" s="15">
        <f t="shared" si="7"/>
        <v>13.799999999999999</v>
      </c>
      <c r="G18" s="15">
        <v>6415</v>
      </c>
      <c r="H18" s="15">
        <f t="shared" si="8"/>
        <v>88527</v>
      </c>
      <c r="I18" s="16">
        <f>G18</f>
        <v>6415</v>
      </c>
      <c r="J18" s="15"/>
      <c r="K18" s="16"/>
      <c r="L18" s="17" t="s">
        <v>34</v>
      </c>
    </row>
    <row r="19" spans="1:12" s="12" customFormat="1" ht="39" x14ac:dyDescent="0.3">
      <c r="A19" s="9">
        <v>13</v>
      </c>
      <c r="B19" s="22" t="s">
        <v>43</v>
      </c>
      <c r="C19" s="23"/>
      <c r="D19" s="15"/>
      <c r="E19" s="21"/>
      <c r="F19" s="15"/>
      <c r="G19" s="15"/>
      <c r="H19" s="15"/>
      <c r="I19" s="16"/>
      <c r="J19" s="15"/>
      <c r="K19" s="16"/>
      <c r="L19" s="17"/>
    </row>
    <row r="20" spans="1:12" s="12" customFormat="1" ht="15.5" x14ac:dyDescent="0.3">
      <c r="A20" s="9">
        <v>14</v>
      </c>
      <c r="B20" s="18" t="s">
        <v>32</v>
      </c>
      <c r="C20" s="14" t="s">
        <v>31</v>
      </c>
      <c r="D20" s="15">
        <f t="shared" ref="D20:D22" si="9">E20</f>
        <v>96</v>
      </c>
      <c r="E20" s="37">
        <v>96</v>
      </c>
      <c r="F20" s="15">
        <f t="shared" ref="F20:F22" si="10">E20*1.2</f>
        <v>115.19999999999999</v>
      </c>
      <c r="G20" s="15">
        <v>556.5</v>
      </c>
      <c r="H20" s="15">
        <f t="shared" ref="H20:H22" si="11">G20*F20</f>
        <v>64108.799999999996</v>
      </c>
      <c r="I20" s="16"/>
      <c r="J20" s="16">
        <f>G20</f>
        <v>556.5</v>
      </c>
      <c r="K20" s="16"/>
      <c r="L20" s="17" t="s">
        <v>45</v>
      </c>
    </row>
    <row r="21" spans="1:12" s="12" customFormat="1" ht="15.5" x14ac:dyDescent="0.3">
      <c r="A21" s="9">
        <v>15</v>
      </c>
      <c r="B21" s="19" t="s">
        <v>30</v>
      </c>
      <c r="C21" s="14" t="s">
        <v>31</v>
      </c>
      <c r="D21" s="15">
        <f t="shared" si="9"/>
        <v>3</v>
      </c>
      <c r="E21" s="37">
        <v>3</v>
      </c>
      <c r="F21" s="15">
        <f t="shared" si="10"/>
        <v>3.5999999999999996</v>
      </c>
      <c r="G21" s="15">
        <v>566</v>
      </c>
      <c r="H21" s="15">
        <f t="shared" si="11"/>
        <v>2037.6</v>
      </c>
      <c r="I21" s="16"/>
      <c r="J21" s="15">
        <f>G21</f>
        <v>566</v>
      </c>
      <c r="K21" s="16"/>
      <c r="L21" s="17" t="s">
        <v>45</v>
      </c>
    </row>
    <row r="22" spans="1:12" s="12" customFormat="1" ht="15.5" x14ac:dyDescent="0.3">
      <c r="A22" s="9">
        <v>16</v>
      </c>
      <c r="B22" s="20" t="s">
        <v>33</v>
      </c>
      <c r="C22" s="14" t="s">
        <v>31</v>
      </c>
      <c r="D22" s="15">
        <f t="shared" si="9"/>
        <v>11.5</v>
      </c>
      <c r="E22" s="21">
        <v>11.5</v>
      </c>
      <c r="F22" s="15">
        <f t="shared" si="10"/>
        <v>13.799999999999999</v>
      </c>
      <c r="G22" s="15">
        <v>13734</v>
      </c>
      <c r="H22" s="15">
        <f t="shared" si="11"/>
        <v>189529.19999999998</v>
      </c>
      <c r="I22" s="16">
        <f>G22</f>
        <v>13734</v>
      </c>
      <c r="J22" s="15"/>
      <c r="K22" s="16"/>
      <c r="L22" s="17" t="s">
        <v>45</v>
      </c>
    </row>
    <row r="23" spans="1:12" s="12" customFormat="1" ht="39" x14ac:dyDescent="0.3">
      <c r="A23" s="9">
        <v>17</v>
      </c>
      <c r="B23" s="22" t="s">
        <v>44</v>
      </c>
      <c r="C23" s="23"/>
      <c r="D23" s="15"/>
      <c r="E23" s="21"/>
      <c r="F23" s="15"/>
      <c r="G23" s="15"/>
      <c r="H23" s="15"/>
      <c r="I23" s="16"/>
      <c r="J23" s="15"/>
      <c r="K23" s="16"/>
      <c r="L23" s="17"/>
    </row>
    <row r="24" spans="1:12" s="12" customFormat="1" ht="15.5" x14ac:dyDescent="0.3">
      <c r="A24" s="9">
        <v>18</v>
      </c>
      <c r="B24" s="18" t="s">
        <v>32</v>
      </c>
      <c r="C24" s="14" t="s">
        <v>31</v>
      </c>
      <c r="D24" s="15">
        <f t="shared" ref="D24:D26" si="12">E24</f>
        <v>96</v>
      </c>
      <c r="E24" s="37">
        <v>96</v>
      </c>
      <c r="F24" s="15">
        <f t="shared" ref="F24:F26" si="13">E24*1.2</f>
        <v>115.19999999999999</v>
      </c>
      <c r="G24" s="15">
        <v>8.4</v>
      </c>
      <c r="H24" s="15">
        <f t="shared" ref="H24:H26" si="14">G24*F24</f>
        <v>967.68</v>
      </c>
      <c r="I24" s="16"/>
      <c r="J24" s="16">
        <f>G24</f>
        <v>8.4</v>
      </c>
      <c r="K24" s="16"/>
      <c r="L24" s="17" t="s">
        <v>37</v>
      </c>
    </row>
    <row r="25" spans="1:12" s="12" customFormat="1" ht="15.5" x14ac:dyDescent="0.3">
      <c r="A25" s="9">
        <v>19</v>
      </c>
      <c r="B25" s="19" t="s">
        <v>30</v>
      </c>
      <c r="C25" s="14" t="s">
        <v>31</v>
      </c>
      <c r="D25" s="15">
        <f t="shared" si="12"/>
        <v>3</v>
      </c>
      <c r="E25" s="37">
        <v>3</v>
      </c>
      <c r="F25" s="15">
        <f t="shared" si="13"/>
        <v>3.5999999999999996</v>
      </c>
      <c r="G25" s="15">
        <v>8.5399999999999991</v>
      </c>
      <c r="H25" s="15">
        <f t="shared" si="14"/>
        <v>30.743999999999993</v>
      </c>
      <c r="I25" s="16"/>
      <c r="J25" s="15">
        <f>G25</f>
        <v>8.5399999999999991</v>
      </c>
      <c r="K25" s="16"/>
      <c r="L25" s="17" t="s">
        <v>37</v>
      </c>
    </row>
    <row r="26" spans="1:12" s="12" customFormat="1" ht="15.5" x14ac:dyDescent="0.3">
      <c r="A26" s="9">
        <v>20</v>
      </c>
      <c r="B26" s="20" t="s">
        <v>33</v>
      </c>
      <c r="C26" s="14" t="s">
        <v>31</v>
      </c>
      <c r="D26" s="15">
        <f t="shared" si="12"/>
        <v>11.5</v>
      </c>
      <c r="E26" s="21">
        <v>11.5</v>
      </c>
      <c r="F26" s="15">
        <f t="shared" si="13"/>
        <v>13.799999999999999</v>
      </c>
      <c r="G26" s="15">
        <v>784</v>
      </c>
      <c r="H26" s="15">
        <f t="shared" si="14"/>
        <v>10819.199999999999</v>
      </c>
      <c r="I26" s="16">
        <f>G26</f>
        <v>784</v>
      </c>
      <c r="J26" s="16"/>
      <c r="K26" s="16"/>
      <c r="L26" s="17" t="s">
        <v>37</v>
      </c>
    </row>
    <row r="27" spans="1:12" s="12" customFormat="1" ht="39" x14ac:dyDescent="0.3">
      <c r="A27" s="9">
        <v>21</v>
      </c>
      <c r="B27" s="22" t="s">
        <v>46</v>
      </c>
      <c r="C27" s="23"/>
      <c r="D27" s="15"/>
      <c r="E27" s="21"/>
      <c r="F27" s="15"/>
      <c r="G27" s="15"/>
      <c r="H27" s="15"/>
      <c r="I27" s="16"/>
      <c r="J27" s="16"/>
      <c r="K27" s="16"/>
      <c r="L27" s="17"/>
    </row>
    <row r="28" spans="1:12" s="12" customFormat="1" ht="15.5" x14ac:dyDescent="0.3">
      <c r="A28" s="9">
        <v>22</v>
      </c>
      <c r="B28" s="18" t="s">
        <v>32</v>
      </c>
      <c r="C28" s="14" t="s">
        <v>31</v>
      </c>
      <c r="D28" s="15">
        <f t="shared" ref="D28:D30" si="15">E28</f>
        <v>96</v>
      </c>
      <c r="E28" s="37">
        <v>96</v>
      </c>
      <c r="F28" s="15">
        <f t="shared" ref="F28:F30" si="16">E28*1.2</f>
        <v>115.19999999999999</v>
      </c>
      <c r="G28" s="15">
        <v>8.5</v>
      </c>
      <c r="H28" s="15">
        <f t="shared" ref="H28:H30" si="17">G28*F28</f>
        <v>979.19999999999993</v>
      </c>
      <c r="I28" s="16"/>
      <c r="J28" s="16">
        <f>G28</f>
        <v>8.5</v>
      </c>
      <c r="K28" s="16"/>
      <c r="L28" s="17" t="s">
        <v>34</v>
      </c>
    </row>
    <row r="29" spans="1:12" s="12" customFormat="1" ht="15.5" x14ac:dyDescent="0.3">
      <c r="A29" s="9">
        <v>23</v>
      </c>
      <c r="B29" s="19" t="s">
        <v>30</v>
      </c>
      <c r="C29" s="14" t="s">
        <v>31</v>
      </c>
      <c r="D29" s="15">
        <f t="shared" si="15"/>
        <v>3</v>
      </c>
      <c r="E29" s="37">
        <v>3</v>
      </c>
      <c r="F29" s="15">
        <f t="shared" si="16"/>
        <v>3.5999999999999996</v>
      </c>
      <c r="G29" s="15">
        <v>8.6</v>
      </c>
      <c r="H29" s="15">
        <f t="shared" si="17"/>
        <v>30.959999999999997</v>
      </c>
      <c r="I29" s="16"/>
      <c r="J29" s="15">
        <f>G29</f>
        <v>8.6</v>
      </c>
      <c r="K29" s="16"/>
      <c r="L29" s="17" t="s">
        <v>34</v>
      </c>
    </row>
    <row r="30" spans="1:12" s="12" customFormat="1" ht="15.5" x14ac:dyDescent="0.3">
      <c r="A30" s="9">
        <v>24</v>
      </c>
      <c r="B30" s="20" t="s">
        <v>33</v>
      </c>
      <c r="C30" s="14" t="s">
        <v>31</v>
      </c>
      <c r="D30" s="15">
        <f t="shared" si="15"/>
        <v>11.5</v>
      </c>
      <c r="E30" s="21">
        <v>11.5</v>
      </c>
      <c r="F30" s="15">
        <f t="shared" si="16"/>
        <v>13.799999999999999</v>
      </c>
      <c r="G30" s="15">
        <v>290</v>
      </c>
      <c r="H30" s="15">
        <f t="shared" si="17"/>
        <v>4001.9999999999995</v>
      </c>
      <c r="I30" s="16">
        <f>G30</f>
        <v>290</v>
      </c>
      <c r="J30" s="16"/>
      <c r="K30" s="16"/>
      <c r="L30" s="17" t="s">
        <v>34</v>
      </c>
    </row>
    <row r="31" spans="1:12" s="12" customFormat="1" ht="42" customHeight="1" x14ac:dyDescent="0.3">
      <c r="A31" s="9">
        <v>25</v>
      </c>
      <c r="B31" s="22" t="s">
        <v>47</v>
      </c>
      <c r="C31" s="23"/>
      <c r="D31" s="15"/>
      <c r="E31" s="21"/>
      <c r="F31" s="15"/>
      <c r="G31" s="15"/>
      <c r="H31" s="15"/>
      <c r="I31" s="16"/>
      <c r="J31" s="16"/>
      <c r="K31" s="16"/>
      <c r="L31" s="17"/>
    </row>
    <row r="32" spans="1:12" s="12" customFormat="1" ht="15.5" x14ac:dyDescent="0.3">
      <c r="A32" s="9">
        <v>26</v>
      </c>
      <c r="B32" s="18" t="s">
        <v>32</v>
      </c>
      <c r="C32" s="14" t="s">
        <v>31</v>
      </c>
      <c r="D32" s="15">
        <f t="shared" ref="D32:D34" si="18">E32</f>
        <v>96</v>
      </c>
      <c r="E32" s="37">
        <v>96</v>
      </c>
      <c r="F32" s="15">
        <f t="shared" ref="F32:F34" si="19">E32*1.2</f>
        <v>115.19999999999999</v>
      </c>
      <c r="G32" s="15">
        <v>25.05</v>
      </c>
      <c r="H32" s="15">
        <f t="shared" ref="H32:H34" si="20">G32*F32</f>
        <v>2885.7599999999998</v>
      </c>
      <c r="I32" s="16"/>
      <c r="J32" s="16">
        <f>G32</f>
        <v>25.05</v>
      </c>
      <c r="K32" s="16"/>
      <c r="L32" s="17" t="s">
        <v>41</v>
      </c>
    </row>
    <row r="33" spans="1:12" s="12" customFormat="1" ht="15.5" x14ac:dyDescent="0.3">
      <c r="A33" s="9">
        <v>27</v>
      </c>
      <c r="B33" s="19" t="s">
        <v>30</v>
      </c>
      <c r="C33" s="14" t="s">
        <v>31</v>
      </c>
      <c r="D33" s="15">
        <f t="shared" si="18"/>
        <v>3</v>
      </c>
      <c r="E33" s="37">
        <v>3</v>
      </c>
      <c r="F33" s="15">
        <f t="shared" si="19"/>
        <v>3.5999999999999996</v>
      </c>
      <c r="G33" s="15">
        <v>25.47</v>
      </c>
      <c r="H33" s="15">
        <f t="shared" si="20"/>
        <v>91.691999999999993</v>
      </c>
      <c r="I33" s="16"/>
      <c r="J33" s="15">
        <f>G33</f>
        <v>25.47</v>
      </c>
      <c r="K33" s="16"/>
      <c r="L33" s="17" t="s">
        <v>41</v>
      </c>
    </row>
    <row r="34" spans="1:12" s="12" customFormat="1" ht="15.5" x14ac:dyDescent="0.3">
      <c r="A34" s="9">
        <v>28</v>
      </c>
      <c r="B34" s="20" t="s">
        <v>33</v>
      </c>
      <c r="C34" s="14" t="s">
        <v>31</v>
      </c>
      <c r="D34" s="15">
        <f t="shared" si="18"/>
        <v>11.5</v>
      </c>
      <c r="E34" s="21">
        <v>11.5</v>
      </c>
      <c r="F34" s="15">
        <f t="shared" si="19"/>
        <v>13.799999999999999</v>
      </c>
      <c r="G34" s="15">
        <v>2335</v>
      </c>
      <c r="H34" s="15">
        <f t="shared" si="20"/>
        <v>32222.999999999996</v>
      </c>
      <c r="I34" s="16">
        <f>G34</f>
        <v>2335</v>
      </c>
      <c r="J34" s="16"/>
      <c r="K34" s="16"/>
      <c r="L34" s="17" t="s">
        <v>41</v>
      </c>
    </row>
    <row r="35" spans="1:12" s="12" customFormat="1" ht="39" x14ac:dyDescent="0.3">
      <c r="A35" s="9">
        <v>29</v>
      </c>
      <c r="B35" s="22" t="s">
        <v>48</v>
      </c>
      <c r="C35" s="23"/>
      <c r="D35" s="15"/>
      <c r="E35" s="21"/>
      <c r="F35" s="15"/>
      <c r="G35" s="15"/>
      <c r="H35" s="15"/>
      <c r="I35" s="16"/>
      <c r="J35" s="16"/>
      <c r="K35" s="16"/>
      <c r="L35" s="17"/>
    </row>
    <row r="36" spans="1:12" s="12" customFormat="1" ht="15.5" x14ac:dyDescent="0.3">
      <c r="A36" s="9">
        <v>30</v>
      </c>
      <c r="B36" s="18" t="s">
        <v>32</v>
      </c>
      <c r="C36" s="14" t="s">
        <v>31</v>
      </c>
      <c r="D36" s="15">
        <f t="shared" ref="D36:D38" si="21">E36</f>
        <v>96</v>
      </c>
      <c r="E36" s="37">
        <v>96</v>
      </c>
      <c r="F36" s="15">
        <f t="shared" ref="F36:F38" si="22">E36*1.2</f>
        <v>115.19999999999999</v>
      </c>
      <c r="G36" s="15">
        <v>33.96</v>
      </c>
      <c r="H36" s="15">
        <f t="shared" ref="H36:H38" si="23">G36*F36</f>
        <v>3912.1919999999996</v>
      </c>
      <c r="I36" s="16"/>
      <c r="J36" s="16">
        <f>G36</f>
        <v>33.96</v>
      </c>
      <c r="K36" s="16"/>
      <c r="L36" s="17" t="s">
        <v>37</v>
      </c>
    </row>
    <row r="37" spans="1:12" s="12" customFormat="1" ht="15.5" x14ac:dyDescent="0.3">
      <c r="A37" s="9">
        <v>31</v>
      </c>
      <c r="B37" s="19" t="s">
        <v>30</v>
      </c>
      <c r="C37" s="14" t="s">
        <v>31</v>
      </c>
      <c r="D37" s="15">
        <f t="shared" si="21"/>
        <v>3</v>
      </c>
      <c r="E37" s="37">
        <v>3</v>
      </c>
      <c r="F37" s="15">
        <f t="shared" si="22"/>
        <v>3.5999999999999996</v>
      </c>
      <c r="G37" s="15">
        <v>34.53</v>
      </c>
      <c r="H37" s="15">
        <f t="shared" si="23"/>
        <v>124.30799999999999</v>
      </c>
      <c r="I37" s="16"/>
      <c r="J37" s="15">
        <f>G37</f>
        <v>34.53</v>
      </c>
      <c r="K37" s="16"/>
      <c r="L37" s="17" t="s">
        <v>37</v>
      </c>
    </row>
    <row r="38" spans="1:12" s="12" customFormat="1" ht="15.5" x14ac:dyDescent="0.3">
      <c r="A38" s="9">
        <v>32</v>
      </c>
      <c r="B38" s="20" t="s">
        <v>33</v>
      </c>
      <c r="C38" s="14" t="s">
        <v>31</v>
      </c>
      <c r="D38" s="15">
        <f t="shared" si="21"/>
        <v>11.5</v>
      </c>
      <c r="E38" s="21">
        <v>11.5</v>
      </c>
      <c r="F38" s="15">
        <f t="shared" si="22"/>
        <v>13.799999999999999</v>
      </c>
      <c r="G38" s="15">
        <v>3169</v>
      </c>
      <c r="H38" s="15">
        <f t="shared" si="23"/>
        <v>43732.2</v>
      </c>
      <c r="I38" s="16">
        <f>G38</f>
        <v>3169</v>
      </c>
      <c r="J38" s="16"/>
      <c r="K38" s="16"/>
      <c r="L38" s="17" t="s">
        <v>37</v>
      </c>
    </row>
    <row r="39" spans="1:12" s="12" customFormat="1" ht="39" x14ac:dyDescent="0.3">
      <c r="A39" s="9">
        <v>33</v>
      </c>
      <c r="B39" s="22" t="s">
        <v>49</v>
      </c>
      <c r="C39" s="23"/>
      <c r="D39" s="15"/>
      <c r="E39" s="21"/>
      <c r="F39" s="15"/>
      <c r="G39" s="15"/>
      <c r="H39" s="15"/>
      <c r="I39" s="16"/>
      <c r="J39" s="16"/>
      <c r="K39" s="16"/>
      <c r="L39" s="17"/>
    </row>
    <row r="40" spans="1:12" s="12" customFormat="1" ht="15.5" x14ac:dyDescent="0.3">
      <c r="A40" s="9">
        <v>34</v>
      </c>
      <c r="B40" s="18" t="s">
        <v>32</v>
      </c>
      <c r="C40" s="14" t="s">
        <v>31</v>
      </c>
      <c r="D40" s="15">
        <f t="shared" ref="D40:D42" si="24">E40</f>
        <v>96</v>
      </c>
      <c r="E40" s="37">
        <v>96</v>
      </c>
      <c r="F40" s="15">
        <f t="shared" ref="F40:F42" si="25">E40*1.2</f>
        <v>115.19999999999999</v>
      </c>
      <c r="G40" s="15">
        <v>72.930000000000007</v>
      </c>
      <c r="H40" s="15">
        <f t="shared" ref="H40:H42" si="26">G40*F40</f>
        <v>8401.5360000000001</v>
      </c>
      <c r="I40" s="16"/>
      <c r="J40" s="16">
        <f>G40</f>
        <v>72.930000000000007</v>
      </c>
      <c r="K40" s="16"/>
      <c r="L40" s="17" t="s">
        <v>37</v>
      </c>
    </row>
    <row r="41" spans="1:12" s="12" customFormat="1" ht="15.5" x14ac:dyDescent="0.3">
      <c r="A41" s="9">
        <v>35</v>
      </c>
      <c r="B41" s="19" t="s">
        <v>30</v>
      </c>
      <c r="C41" s="14" t="s">
        <v>31</v>
      </c>
      <c r="D41" s="15">
        <f t="shared" si="24"/>
        <v>3</v>
      </c>
      <c r="E41" s="37">
        <v>3</v>
      </c>
      <c r="F41" s="15">
        <f t="shared" si="25"/>
        <v>3.5999999999999996</v>
      </c>
      <c r="G41" s="15">
        <v>74.150000000000006</v>
      </c>
      <c r="H41" s="15">
        <f t="shared" si="26"/>
        <v>266.94</v>
      </c>
      <c r="I41" s="16"/>
      <c r="J41" s="15">
        <f>G41</f>
        <v>74.150000000000006</v>
      </c>
      <c r="K41" s="16"/>
      <c r="L41" s="17" t="s">
        <v>37</v>
      </c>
    </row>
    <row r="42" spans="1:12" s="12" customFormat="1" ht="15.5" x14ac:dyDescent="0.3">
      <c r="A42" s="9">
        <v>36</v>
      </c>
      <c r="B42" s="20" t="s">
        <v>33</v>
      </c>
      <c r="C42" s="14" t="s">
        <v>31</v>
      </c>
      <c r="D42" s="15">
        <f t="shared" si="24"/>
        <v>11.5</v>
      </c>
      <c r="E42" s="21">
        <v>11.5</v>
      </c>
      <c r="F42" s="15">
        <f t="shared" si="25"/>
        <v>13.799999999999999</v>
      </c>
      <c r="G42" s="15">
        <v>6807</v>
      </c>
      <c r="H42" s="15">
        <f t="shared" si="26"/>
        <v>93936.599999999991</v>
      </c>
      <c r="I42" s="16">
        <f>G42</f>
        <v>6807</v>
      </c>
      <c r="J42" s="16"/>
      <c r="K42" s="16"/>
      <c r="L42" s="17" t="s">
        <v>37</v>
      </c>
    </row>
    <row r="43" spans="1:12" s="12" customFormat="1" ht="39" x14ac:dyDescent="0.3">
      <c r="A43" s="9">
        <v>37</v>
      </c>
      <c r="B43" s="22" t="s">
        <v>50</v>
      </c>
      <c r="C43" s="23"/>
      <c r="D43" s="15"/>
      <c r="E43" s="21"/>
      <c r="F43" s="15"/>
      <c r="G43" s="15"/>
      <c r="H43" s="15"/>
      <c r="I43" s="16"/>
      <c r="J43" s="16"/>
      <c r="K43" s="16"/>
      <c r="L43" s="17"/>
    </row>
    <row r="44" spans="1:12" s="12" customFormat="1" ht="15.5" x14ac:dyDescent="0.3">
      <c r="A44" s="9">
        <v>38</v>
      </c>
      <c r="B44" s="18" t="s">
        <v>32</v>
      </c>
      <c r="C44" s="14" t="s">
        <v>31</v>
      </c>
      <c r="D44" s="15">
        <f t="shared" ref="D44:D46" si="27">E44</f>
        <v>96</v>
      </c>
      <c r="E44" s="37">
        <v>96</v>
      </c>
      <c r="F44" s="15">
        <f t="shared" ref="F44:F46" si="28">E44*1.2</f>
        <v>115.19999999999999</v>
      </c>
      <c r="G44" s="15">
        <v>42.3</v>
      </c>
      <c r="H44" s="15">
        <f t="shared" ref="H44:H46" si="29">G44*F44</f>
        <v>4872.9599999999991</v>
      </c>
      <c r="I44" s="16"/>
      <c r="J44" s="16">
        <f>G44</f>
        <v>42.3</v>
      </c>
      <c r="K44" s="16"/>
      <c r="L44" s="17" t="s">
        <v>36</v>
      </c>
    </row>
    <row r="45" spans="1:12" s="12" customFormat="1" ht="15.5" x14ac:dyDescent="0.3">
      <c r="A45" s="9">
        <v>39</v>
      </c>
      <c r="B45" s="19" t="s">
        <v>30</v>
      </c>
      <c r="C45" s="14" t="s">
        <v>31</v>
      </c>
      <c r="D45" s="15">
        <f t="shared" si="27"/>
        <v>3</v>
      </c>
      <c r="E45" s="37">
        <v>3</v>
      </c>
      <c r="F45" s="15">
        <f t="shared" si="28"/>
        <v>3.5999999999999996</v>
      </c>
      <c r="G45" s="15">
        <v>43</v>
      </c>
      <c r="H45" s="15">
        <f t="shared" si="29"/>
        <v>154.79999999999998</v>
      </c>
      <c r="I45" s="16"/>
      <c r="J45" s="15">
        <f>G45</f>
        <v>43</v>
      </c>
      <c r="K45" s="16"/>
      <c r="L45" s="17" t="s">
        <v>36</v>
      </c>
    </row>
    <row r="46" spans="1:12" s="12" customFormat="1" ht="15.5" x14ac:dyDescent="0.3">
      <c r="A46" s="9">
        <v>40</v>
      </c>
      <c r="B46" s="20" t="s">
        <v>33</v>
      </c>
      <c r="C46" s="14" t="s">
        <v>31</v>
      </c>
      <c r="D46" s="15">
        <f t="shared" si="27"/>
        <v>11.5</v>
      </c>
      <c r="E46" s="21">
        <v>11.5</v>
      </c>
      <c r="F46" s="15">
        <f t="shared" si="28"/>
        <v>13.799999999999999</v>
      </c>
      <c r="G46" s="15">
        <v>3948</v>
      </c>
      <c r="H46" s="15">
        <f t="shared" si="29"/>
        <v>54482.399999999994</v>
      </c>
      <c r="I46" s="16">
        <f>G46</f>
        <v>3948</v>
      </c>
      <c r="J46" s="16"/>
      <c r="K46" s="16"/>
      <c r="L46" s="17" t="s">
        <v>36</v>
      </c>
    </row>
    <row r="47" spans="1:12" s="12" customFormat="1" ht="39" x14ac:dyDescent="0.3">
      <c r="A47" s="9">
        <v>41</v>
      </c>
      <c r="B47" s="22" t="s">
        <v>51</v>
      </c>
      <c r="C47" s="23"/>
      <c r="D47" s="15"/>
      <c r="E47" s="21"/>
      <c r="F47" s="15"/>
      <c r="G47" s="15"/>
      <c r="H47" s="15"/>
      <c r="I47" s="16"/>
      <c r="J47" s="16"/>
      <c r="K47" s="16"/>
      <c r="L47" s="17"/>
    </row>
    <row r="48" spans="1:12" s="12" customFormat="1" ht="15.5" x14ac:dyDescent="0.3">
      <c r="A48" s="9">
        <v>42</v>
      </c>
      <c r="B48" s="18" t="s">
        <v>32</v>
      </c>
      <c r="C48" s="14" t="s">
        <v>31</v>
      </c>
      <c r="D48" s="15">
        <f t="shared" ref="D48:D50" si="30">E48</f>
        <v>96</v>
      </c>
      <c r="E48" s="37">
        <v>96</v>
      </c>
      <c r="F48" s="15">
        <f t="shared" ref="F48:F50" si="31">E48*1.2</f>
        <v>115.19999999999999</v>
      </c>
      <c r="G48" s="15">
        <v>17.91</v>
      </c>
      <c r="H48" s="15">
        <f t="shared" ref="H48:H50" si="32">G48*F48</f>
        <v>2063.232</v>
      </c>
      <c r="I48" s="16"/>
      <c r="J48" s="16">
        <f>G48</f>
        <v>17.91</v>
      </c>
      <c r="K48" s="16"/>
      <c r="L48" s="17" t="s">
        <v>52</v>
      </c>
    </row>
    <row r="49" spans="1:12" s="12" customFormat="1" ht="15.5" x14ac:dyDescent="0.3">
      <c r="A49" s="9">
        <v>43</v>
      </c>
      <c r="B49" s="19" t="s">
        <v>30</v>
      </c>
      <c r="C49" s="14" t="s">
        <v>31</v>
      </c>
      <c r="D49" s="15">
        <f t="shared" si="30"/>
        <v>3</v>
      </c>
      <c r="E49" s="37">
        <v>3</v>
      </c>
      <c r="F49" s="15">
        <f t="shared" si="31"/>
        <v>3.5999999999999996</v>
      </c>
      <c r="G49" s="15">
        <v>18.2</v>
      </c>
      <c r="H49" s="15">
        <f t="shared" si="32"/>
        <v>65.52</v>
      </c>
      <c r="I49" s="16"/>
      <c r="J49" s="15">
        <f>G49</f>
        <v>18.2</v>
      </c>
      <c r="K49" s="16"/>
      <c r="L49" s="17" t="s">
        <v>52</v>
      </c>
    </row>
    <row r="50" spans="1:12" s="12" customFormat="1" ht="15.5" x14ac:dyDescent="0.3">
      <c r="A50" s="9">
        <v>44</v>
      </c>
      <c r="B50" s="20" t="s">
        <v>33</v>
      </c>
      <c r="C50" s="14" t="s">
        <v>31</v>
      </c>
      <c r="D50" s="15">
        <f t="shared" si="30"/>
        <v>11.5</v>
      </c>
      <c r="E50" s="21">
        <v>11.5</v>
      </c>
      <c r="F50" s="15">
        <f t="shared" si="31"/>
        <v>13.799999999999999</v>
      </c>
      <c r="G50" s="15">
        <v>1672</v>
      </c>
      <c r="H50" s="15">
        <f t="shared" si="32"/>
        <v>23073.599999999999</v>
      </c>
      <c r="I50" s="16">
        <f>G50</f>
        <v>1672</v>
      </c>
      <c r="J50" s="16"/>
      <c r="K50" s="16"/>
      <c r="L50" s="17" t="s">
        <v>52</v>
      </c>
    </row>
    <row r="51" spans="1:12" s="12" customFormat="1" ht="39" x14ac:dyDescent="0.3">
      <c r="A51" s="9">
        <v>45</v>
      </c>
      <c r="B51" s="22" t="s">
        <v>53</v>
      </c>
      <c r="C51" s="23"/>
      <c r="D51" s="15"/>
      <c r="E51" s="21"/>
      <c r="F51" s="15"/>
      <c r="G51" s="15"/>
      <c r="H51" s="15"/>
      <c r="I51" s="16"/>
      <c r="J51" s="16"/>
      <c r="K51" s="16"/>
      <c r="L51" s="17"/>
    </row>
    <row r="52" spans="1:12" s="12" customFormat="1" ht="15.5" x14ac:dyDescent="0.3">
      <c r="A52" s="9">
        <v>46</v>
      </c>
      <c r="B52" s="18" t="s">
        <v>32</v>
      </c>
      <c r="C52" s="14" t="s">
        <v>31</v>
      </c>
      <c r="D52" s="15">
        <f t="shared" ref="D52:D54" si="33">E52</f>
        <v>96</v>
      </c>
      <c r="E52" s="37">
        <v>96</v>
      </c>
      <c r="F52" s="15">
        <f t="shared" ref="F52:F54" si="34">E52*1.2</f>
        <v>115.19999999999999</v>
      </c>
      <c r="G52" s="15">
        <v>25.77</v>
      </c>
      <c r="H52" s="15">
        <f t="shared" ref="H52:H54" si="35">G52*F52</f>
        <v>2968.7039999999997</v>
      </c>
      <c r="I52" s="16"/>
      <c r="J52" s="16">
        <f>G52</f>
        <v>25.77</v>
      </c>
      <c r="K52" s="16"/>
      <c r="L52" s="17" t="s">
        <v>52</v>
      </c>
    </row>
    <row r="53" spans="1:12" s="12" customFormat="1" ht="15.5" x14ac:dyDescent="0.3">
      <c r="A53" s="9">
        <v>47</v>
      </c>
      <c r="B53" s="19" t="s">
        <v>30</v>
      </c>
      <c r="C53" s="14" t="s">
        <v>31</v>
      </c>
      <c r="D53" s="15">
        <f t="shared" si="33"/>
        <v>3</v>
      </c>
      <c r="E53" s="37">
        <v>3</v>
      </c>
      <c r="F53" s="15">
        <f t="shared" si="34"/>
        <v>3.5999999999999996</v>
      </c>
      <c r="G53" s="15">
        <v>26.2</v>
      </c>
      <c r="H53" s="15">
        <f t="shared" si="35"/>
        <v>94.32</v>
      </c>
      <c r="I53" s="16"/>
      <c r="J53" s="15">
        <f>G53</f>
        <v>26.2</v>
      </c>
      <c r="K53" s="16"/>
      <c r="L53" s="17" t="s">
        <v>52</v>
      </c>
    </row>
    <row r="54" spans="1:12" s="12" customFormat="1" ht="15.5" x14ac:dyDescent="0.3">
      <c r="A54" s="9">
        <v>48</v>
      </c>
      <c r="B54" s="20" t="s">
        <v>33</v>
      </c>
      <c r="C54" s="14" t="s">
        <v>31</v>
      </c>
      <c r="D54" s="15">
        <f t="shared" si="33"/>
        <v>11.5</v>
      </c>
      <c r="E54" s="21">
        <v>11.5</v>
      </c>
      <c r="F54" s="15">
        <f t="shared" si="34"/>
        <v>13.799999999999999</v>
      </c>
      <c r="G54" s="15">
        <v>2405</v>
      </c>
      <c r="H54" s="15">
        <f t="shared" si="35"/>
        <v>33189</v>
      </c>
      <c r="I54" s="16">
        <f>G54</f>
        <v>2405</v>
      </c>
      <c r="J54" s="16"/>
      <c r="K54" s="16"/>
      <c r="L54" s="17" t="s">
        <v>52</v>
      </c>
    </row>
    <row r="55" spans="1:12" s="12" customFormat="1" ht="39" x14ac:dyDescent="0.3">
      <c r="A55" s="9">
        <v>49</v>
      </c>
      <c r="B55" s="22" t="s">
        <v>54</v>
      </c>
      <c r="C55" s="23"/>
      <c r="D55" s="15"/>
      <c r="E55" s="21"/>
      <c r="F55" s="15"/>
      <c r="G55" s="15"/>
      <c r="H55" s="15"/>
      <c r="I55" s="16"/>
      <c r="J55" s="16"/>
      <c r="K55" s="16"/>
      <c r="L55" s="17"/>
    </row>
    <row r="56" spans="1:12" s="12" customFormat="1" ht="15.5" x14ac:dyDescent="0.3">
      <c r="A56" s="9">
        <v>50</v>
      </c>
      <c r="B56" s="18" t="s">
        <v>32</v>
      </c>
      <c r="C56" s="14" t="s">
        <v>31</v>
      </c>
      <c r="D56" s="15">
        <f t="shared" ref="D56:D58" si="36">E56</f>
        <v>96</v>
      </c>
      <c r="E56" s="37">
        <v>96</v>
      </c>
      <c r="F56" s="15">
        <f t="shared" ref="F56:F58" si="37">E56*1.2</f>
        <v>115.19999999999999</v>
      </c>
      <c r="G56" s="15">
        <v>20.100000000000001</v>
      </c>
      <c r="H56" s="15">
        <f t="shared" ref="H56:H58" si="38">G56*F56</f>
        <v>2315.52</v>
      </c>
      <c r="I56" s="16"/>
      <c r="J56" s="16">
        <f>G56</f>
        <v>20.100000000000001</v>
      </c>
      <c r="K56" s="16"/>
      <c r="L56" s="17" t="s">
        <v>52</v>
      </c>
    </row>
    <row r="57" spans="1:12" s="12" customFormat="1" ht="15.5" x14ac:dyDescent="0.3">
      <c r="A57" s="9">
        <v>51</v>
      </c>
      <c r="B57" s="19" t="s">
        <v>30</v>
      </c>
      <c r="C57" s="14" t="s">
        <v>31</v>
      </c>
      <c r="D57" s="15">
        <f t="shared" si="36"/>
        <v>3</v>
      </c>
      <c r="E57" s="37">
        <v>3</v>
      </c>
      <c r="F57" s="15">
        <f t="shared" si="37"/>
        <v>3.5999999999999996</v>
      </c>
      <c r="G57" s="15">
        <v>20.440000000000001</v>
      </c>
      <c r="H57" s="15">
        <f t="shared" si="38"/>
        <v>73.584000000000003</v>
      </c>
      <c r="I57" s="16"/>
      <c r="J57" s="15">
        <f>G57</f>
        <v>20.440000000000001</v>
      </c>
      <c r="K57" s="16"/>
      <c r="L57" s="17" t="s">
        <v>52</v>
      </c>
    </row>
    <row r="58" spans="1:12" s="12" customFormat="1" ht="15.5" x14ac:dyDescent="0.3">
      <c r="A58" s="9">
        <v>52</v>
      </c>
      <c r="B58" s="20" t="s">
        <v>33</v>
      </c>
      <c r="C58" s="14" t="s">
        <v>31</v>
      </c>
      <c r="D58" s="15">
        <f t="shared" si="36"/>
        <v>11.5</v>
      </c>
      <c r="E58" s="21">
        <v>11.5</v>
      </c>
      <c r="F58" s="15">
        <f t="shared" si="37"/>
        <v>13.799999999999999</v>
      </c>
      <c r="G58" s="15">
        <v>1876</v>
      </c>
      <c r="H58" s="15">
        <f t="shared" si="38"/>
        <v>25888.799999999999</v>
      </c>
      <c r="I58" s="16">
        <f>G58</f>
        <v>1876</v>
      </c>
      <c r="J58" s="16"/>
      <c r="K58" s="16"/>
      <c r="L58" s="17" t="s">
        <v>52</v>
      </c>
    </row>
    <row r="59" spans="1:12" s="12" customFormat="1" ht="52" x14ac:dyDescent="0.3">
      <c r="A59" s="9">
        <v>53</v>
      </c>
      <c r="B59" s="22" t="s">
        <v>55</v>
      </c>
      <c r="C59" s="14"/>
      <c r="D59" s="15"/>
      <c r="E59" s="21"/>
      <c r="F59" s="15"/>
      <c r="G59" s="15"/>
      <c r="H59" s="15"/>
      <c r="I59" s="16"/>
      <c r="J59" s="16"/>
      <c r="K59" s="16"/>
      <c r="L59" s="17"/>
    </row>
    <row r="60" spans="1:12" s="12" customFormat="1" ht="15.5" x14ac:dyDescent="0.3">
      <c r="A60" s="9">
        <v>54</v>
      </c>
      <c r="B60" s="18" t="s">
        <v>32</v>
      </c>
      <c r="C60" s="14" t="s">
        <v>31</v>
      </c>
      <c r="D60" s="15">
        <f t="shared" ref="D60:D62" si="39">E60</f>
        <v>96</v>
      </c>
      <c r="E60" s="37">
        <v>96</v>
      </c>
      <c r="F60" s="15">
        <f t="shared" ref="F60:F62" si="40">E60*1.2</f>
        <v>115.19999999999999</v>
      </c>
      <c r="G60" s="15">
        <v>25.05</v>
      </c>
      <c r="H60" s="15">
        <f t="shared" ref="H60:H62" si="41">G60*F60</f>
        <v>2885.7599999999998</v>
      </c>
      <c r="I60" s="16"/>
      <c r="J60" s="16">
        <f>G60</f>
        <v>25.05</v>
      </c>
      <c r="K60" s="16"/>
      <c r="L60" s="17" t="s">
        <v>35</v>
      </c>
    </row>
    <row r="61" spans="1:12" s="12" customFormat="1" ht="15.5" x14ac:dyDescent="0.3">
      <c r="A61" s="9">
        <v>55</v>
      </c>
      <c r="B61" s="19" t="s">
        <v>30</v>
      </c>
      <c r="C61" s="14" t="s">
        <v>31</v>
      </c>
      <c r="D61" s="15">
        <f t="shared" si="39"/>
        <v>3</v>
      </c>
      <c r="E61" s="37">
        <v>3</v>
      </c>
      <c r="F61" s="15">
        <f t="shared" si="40"/>
        <v>3.5999999999999996</v>
      </c>
      <c r="G61" s="15">
        <v>25.47</v>
      </c>
      <c r="H61" s="15">
        <f t="shared" si="41"/>
        <v>91.691999999999993</v>
      </c>
      <c r="I61" s="16"/>
      <c r="J61" s="15">
        <f>G61</f>
        <v>25.47</v>
      </c>
      <c r="K61" s="16"/>
      <c r="L61" s="17" t="s">
        <v>35</v>
      </c>
    </row>
    <row r="62" spans="1:12" s="12" customFormat="1" ht="15.5" x14ac:dyDescent="0.3">
      <c r="A62" s="9">
        <v>56</v>
      </c>
      <c r="B62" s="20" t="s">
        <v>33</v>
      </c>
      <c r="C62" s="14" t="s">
        <v>31</v>
      </c>
      <c r="D62" s="15">
        <f t="shared" si="39"/>
        <v>11.5</v>
      </c>
      <c r="E62" s="21">
        <v>11.5</v>
      </c>
      <c r="F62" s="15">
        <f t="shared" si="40"/>
        <v>13.799999999999999</v>
      </c>
      <c r="G62" s="15">
        <v>2338</v>
      </c>
      <c r="H62" s="15">
        <f t="shared" si="41"/>
        <v>32264.399999999998</v>
      </c>
      <c r="I62" s="16">
        <f>G62</f>
        <v>2338</v>
      </c>
      <c r="J62" s="16"/>
      <c r="K62" s="16"/>
      <c r="L62" s="17" t="s">
        <v>35</v>
      </c>
    </row>
    <row r="63" spans="1:12" s="12" customFormat="1" ht="39" x14ac:dyDescent="0.3">
      <c r="A63" s="9">
        <v>57</v>
      </c>
      <c r="B63" s="22" t="s">
        <v>56</v>
      </c>
      <c r="C63" s="14"/>
      <c r="D63" s="15"/>
      <c r="E63" s="21"/>
      <c r="F63" s="15"/>
      <c r="G63" s="15"/>
      <c r="H63" s="15"/>
      <c r="I63" s="16"/>
      <c r="J63" s="16"/>
      <c r="K63" s="16"/>
      <c r="L63" s="17"/>
    </row>
    <row r="64" spans="1:12" s="12" customFormat="1" ht="15.5" x14ac:dyDescent="0.3">
      <c r="A64" s="9">
        <v>58</v>
      </c>
      <c r="B64" s="18" t="s">
        <v>32</v>
      </c>
      <c r="C64" s="14" t="s">
        <v>31</v>
      </c>
      <c r="D64" s="15">
        <f t="shared" ref="D64:D66" si="42">E64</f>
        <v>96</v>
      </c>
      <c r="E64" s="37">
        <v>96</v>
      </c>
      <c r="F64" s="15">
        <f t="shared" ref="F64:F66" si="43">E64*1.2</f>
        <v>115.19999999999999</v>
      </c>
      <c r="G64" s="15">
        <v>25.68</v>
      </c>
      <c r="H64" s="15">
        <f t="shared" ref="H64:H66" si="44">G64*F64</f>
        <v>2958.3359999999998</v>
      </c>
      <c r="I64" s="16"/>
      <c r="J64" s="16">
        <f>G64</f>
        <v>25.68</v>
      </c>
      <c r="K64" s="16"/>
      <c r="L64" s="17" t="s">
        <v>57</v>
      </c>
    </row>
    <row r="65" spans="1:12" s="12" customFormat="1" ht="15.5" x14ac:dyDescent="0.3">
      <c r="A65" s="9">
        <v>59</v>
      </c>
      <c r="B65" s="19" t="s">
        <v>30</v>
      </c>
      <c r="C65" s="14" t="s">
        <v>31</v>
      </c>
      <c r="D65" s="15">
        <f t="shared" si="42"/>
        <v>3</v>
      </c>
      <c r="E65" s="37">
        <v>3</v>
      </c>
      <c r="F65" s="15">
        <f t="shared" si="43"/>
        <v>3.5999999999999996</v>
      </c>
      <c r="G65" s="15">
        <v>26.1</v>
      </c>
      <c r="H65" s="15">
        <f t="shared" si="44"/>
        <v>93.96</v>
      </c>
      <c r="I65" s="16"/>
      <c r="J65" s="15">
        <f>G65</f>
        <v>26.1</v>
      </c>
      <c r="K65" s="16"/>
      <c r="L65" s="17" t="s">
        <v>57</v>
      </c>
    </row>
    <row r="66" spans="1:12" s="12" customFormat="1" ht="15.5" x14ac:dyDescent="0.3">
      <c r="A66" s="9">
        <v>60</v>
      </c>
      <c r="B66" s="20" t="s">
        <v>33</v>
      </c>
      <c r="C66" s="14" t="s">
        <v>31</v>
      </c>
      <c r="D66" s="15">
        <f t="shared" si="42"/>
        <v>11.5</v>
      </c>
      <c r="E66" s="21">
        <v>11.5</v>
      </c>
      <c r="F66" s="15">
        <f t="shared" si="43"/>
        <v>13.799999999999999</v>
      </c>
      <c r="G66" s="15">
        <v>2397</v>
      </c>
      <c r="H66" s="15">
        <f t="shared" si="44"/>
        <v>33078.6</v>
      </c>
      <c r="I66" s="16">
        <f>G66</f>
        <v>2397</v>
      </c>
      <c r="J66" s="16"/>
      <c r="K66" s="16"/>
      <c r="L66" s="17" t="s">
        <v>57</v>
      </c>
    </row>
    <row r="67" spans="1:12" ht="21" customHeight="1" x14ac:dyDescent="0.3">
      <c r="A67" s="24"/>
      <c r="B67" s="41" t="s">
        <v>24</v>
      </c>
      <c r="C67" s="41"/>
      <c r="D67" s="41"/>
      <c r="E67" s="41"/>
      <c r="F67" s="41"/>
      <c r="G67" s="25"/>
      <c r="H67" s="26"/>
      <c r="I67" s="26"/>
      <c r="J67" s="27"/>
      <c r="K67" s="26"/>
      <c r="L67" s="26"/>
    </row>
    <row r="68" spans="1:12" ht="15" customHeight="1" x14ac:dyDescent="0.3">
      <c r="A68" s="24"/>
      <c r="B68" s="41" t="s">
        <v>25</v>
      </c>
      <c r="C68" s="41"/>
      <c r="D68" s="41"/>
      <c r="E68" s="41"/>
      <c r="F68" s="41"/>
      <c r="G68" s="25"/>
      <c r="H68" s="26"/>
      <c r="I68" s="26"/>
      <c r="J68" s="27"/>
      <c r="K68" s="26"/>
      <c r="L68" s="26"/>
    </row>
    <row r="69" spans="1:12" x14ac:dyDescent="0.3">
      <c r="A69" s="24"/>
      <c r="B69" s="28" t="s">
        <v>26</v>
      </c>
      <c r="C69" s="29"/>
      <c r="D69" s="30"/>
      <c r="E69" s="27"/>
      <c r="F69" s="30"/>
      <c r="G69" s="25"/>
      <c r="H69" s="26"/>
      <c r="I69" s="26"/>
      <c r="J69" s="27"/>
      <c r="K69" s="26"/>
      <c r="L69" s="26"/>
    </row>
    <row r="70" spans="1:12" ht="15" customHeight="1" x14ac:dyDescent="0.3">
      <c r="A70" s="24"/>
      <c r="B70" s="42" t="s">
        <v>27</v>
      </c>
      <c r="C70" s="42"/>
      <c r="D70" s="42"/>
      <c r="E70" s="42"/>
      <c r="F70" s="42"/>
      <c r="G70" s="42"/>
      <c r="H70" s="42"/>
      <c r="I70" s="42"/>
      <c r="J70" s="42"/>
      <c r="K70" s="42"/>
      <c r="L70" s="26"/>
    </row>
    <row r="71" spans="1:12" ht="48" customHeight="1" x14ac:dyDescent="0.3">
      <c r="A71" s="24"/>
      <c r="B71" s="38" t="s">
        <v>29</v>
      </c>
      <c r="C71" s="38"/>
      <c r="D71" s="38"/>
      <c r="E71" s="38"/>
      <c r="F71" s="38"/>
      <c r="G71" s="38"/>
      <c r="H71" s="38"/>
      <c r="I71" s="38"/>
      <c r="J71" s="38"/>
      <c r="K71" s="38"/>
      <c r="L71" s="26"/>
    </row>
    <row r="72" spans="1:12" ht="10.5" customHeight="1" x14ac:dyDescent="0.3">
      <c r="A72" s="31"/>
      <c r="B72" s="28"/>
      <c r="C72" s="29"/>
      <c r="D72" s="30"/>
      <c r="E72" s="27"/>
      <c r="F72" s="30"/>
      <c r="G72" s="25"/>
      <c r="H72" s="26"/>
      <c r="I72" s="26"/>
      <c r="J72" s="27"/>
      <c r="K72" s="26"/>
      <c r="L72" s="26"/>
    </row>
    <row r="73" spans="1:12" x14ac:dyDescent="0.3">
      <c r="A73" s="32"/>
      <c r="B73" s="33"/>
      <c r="C73" s="29"/>
      <c r="D73" s="34"/>
      <c r="E73" s="34"/>
      <c r="F73" s="34"/>
      <c r="G73" s="35"/>
      <c r="H73" s="34"/>
      <c r="I73" s="34"/>
      <c r="J73" s="34"/>
      <c r="K73" s="34"/>
      <c r="L73" s="34"/>
    </row>
    <row r="74" spans="1:12" x14ac:dyDescent="0.3">
      <c r="A74" s="32"/>
      <c r="B74" s="33"/>
      <c r="C74" s="29"/>
      <c r="D74" s="34"/>
      <c r="E74" s="34"/>
      <c r="F74" s="34"/>
      <c r="G74" s="35"/>
      <c r="H74" s="34"/>
      <c r="I74" s="34"/>
      <c r="J74" s="34"/>
      <c r="K74" s="34"/>
      <c r="L74" s="34"/>
    </row>
    <row r="75" spans="1:12" x14ac:dyDescent="0.3">
      <c r="A75" s="32"/>
      <c r="B75" s="33"/>
      <c r="C75" s="29"/>
      <c r="D75" s="34"/>
      <c r="E75" s="34"/>
      <c r="F75" s="34"/>
      <c r="G75" s="35"/>
      <c r="H75" s="34"/>
      <c r="I75" s="34"/>
      <c r="J75" s="34"/>
      <c r="K75" s="34"/>
      <c r="L75" s="34"/>
    </row>
    <row r="76" spans="1:12" x14ac:dyDescent="0.3">
      <c r="A76" s="32"/>
      <c r="B76" s="33"/>
      <c r="C76" s="29"/>
      <c r="D76" s="34"/>
      <c r="E76" s="34"/>
      <c r="F76" s="34"/>
      <c r="G76" s="35"/>
      <c r="H76" s="34"/>
      <c r="I76" s="34"/>
      <c r="J76" s="34"/>
      <c r="K76" s="34"/>
      <c r="L76" s="34"/>
    </row>
    <row r="77" spans="1:12" x14ac:dyDescent="0.3">
      <c r="A77" s="32"/>
      <c r="B77" s="33"/>
      <c r="C77" s="29"/>
      <c r="D77" s="34"/>
      <c r="E77" s="34"/>
      <c r="F77" s="34"/>
      <c r="G77" s="35"/>
      <c r="H77" s="34"/>
      <c r="I77" s="34"/>
      <c r="J77" s="34"/>
      <c r="K77" s="34"/>
      <c r="L77" s="34"/>
    </row>
    <row r="78" spans="1:12" x14ac:dyDescent="0.3">
      <c r="A78" s="32"/>
      <c r="B78" s="33"/>
      <c r="C78" s="29"/>
      <c r="D78" s="34"/>
      <c r="E78" s="34"/>
      <c r="F78" s="34"/>
      <c r="G78" s="35"/>
      <c r="H78" s="34"/>
      <c r="I78" s="34"/>
      <c r="J78" s="34"/>
      <c r="K78" s="34"/>
      <c r="L78" s="34"/>
    </row>
    <row r="79" spans="1:12" x14ac:dyDescent="0.3">
      <c r="A79" s="32"/>
      <c r="B79" s="33"/>
      <c r="C79" s="29"/>
      <c r="D79" s="34"/>
      <c r="E79" s="34"/>
      <c r="F79" s="34"/>
      <c r="G79" s="35"/>
      <c r="H79" s="34"/>
      <c r="I79" s="34"/>
      <c r="J79" s="34"/>
      <c r="K79" s="34"/>
      <c r="L79" s="34"/>
    </row>
    <row r="80" spans="1:12" x14ac:dyDescent="0.3">
      <c r="A80" s="32"/>
      <c r="B80" s="33"/>
      <c r="C80" s="29"/>
      <c r="D80" s="34"/>
      <c r="E80" s="34"/>
      <c r="F80" s="34"/>
      <c r="G80" s="35"/>
      <c r="H80" s="34"/>
      <c r="I80" s="34"/>
      <c r="J80" s="34"/>
      <c r="K80" s="34"/>
      <c r="L80" s="34"/>
    </row>
    <row r="81" spans="1:12" x14ac:dyDescent="0.3">
      <c r="A81" s="32"/>
      <c r="B81" s="33"/>
      <c r="C81" s="29"/>
      <c r="D81" s="34"/>
      <c r="E81" s="34"/>
      <c r="F81" s="34"/>
      <c r="G81" s="35"/>
      <c r="H81" s="34"/>
      <c r="I81" s="34"/>
      <c r="J81" s="34"/>
      <c r="K81" s="34"/>
      <c r="L81" s="34"/>
    </row>
    <row r="82" spans="1:12" x14ac:dyDescent="0.3">
      <c r="A82" s="32"/>
      <c r="B82" s="33"/>
      <c r="C82" s="29"/>
      <c r="D82" s="34"/>
      <c r="E82" s="34"/>
      <c r="F82" s="34"/>
      <c r="G82" s="35"/>
      <c r="H82" s="34"/>
      <c r="I82" s="34"/>
      <c r="J82" s="34"/>
      <c r="K82" s="34"/>
      <c r="L82" s="34"/>
    </row>
    <row r="83" spans="1:12" x14ac:dyDescent="0.3">
      <c r="A83" s="32"/>
      <c r="B83" s="33"/>
      <c r="C83" s="29"/>
      <c r="D83" s="34"/>
      <c r="E83" s="34"/>
      <c r="F83" s="34"/>
      <c r="G83" s="35"/>
      <c r="H83" s="34"/>
      <c r="I83" s="34"/>
      <c r="J83" s="34"/>
      <c r="K83" s="34"/>
      <c r="L83" s="34"/>
    </row>
    <row r="84" spans="1:12" x14ac:dyDescent="0.3">
      <c r="A84" s="32"/>
      <c r="B84" s="33"/>
      <c r="C84" s="29"/>
      <c r="D84" s="34"/>
      <c r="E84" s="34"/>
      <c r="F84" s="34"/>
      <c r="G84" s="35"/>
      <c r="H84" s="34"/>
      <c r="I84" s="34"/>
      <c r="J84" s="34"/>
      <c r="K84" s="34"/>
      <c r="L84" s="34"/>
    </row>
    <row r="85" spans="1:12" x14ac:dyDescent="0.3">
      <c r="A85" s="32"/>
      <c r="B85" s="33"/>
      <c r="C85" s="29"/>
      <c r="D85" s="34"/>
      <c r="E85" s="34"/>
      <c r="F85" s="34"/>
      <c r="G85" s="35"/>
      <c r="H85" s="34"/>
      <c r="I85" s="34"/>
      <c r="J85" s="34"/>
      <c r="K85" s="34"/>
      <c r="L85" s="34"/>
    </row>
    <row r="86" spans="1:12" x14ac:dyDescent="0.3">
      <c r="A86" s="32"/>
      <c r="B86" s="33"/>
      <c r="C86" s="29"/>
      <c r="D86" s="34"/>
      <c r="E86" s="34"/>
      <c r="F86" s="34"/>
      <c r="G86" s="35"/>
      <c r="H86" s="34"/>
      <c r="I86" s="34"/>
      <c r="J86" s="34"/>
      <c r="K86" s="34"/>
      <c r="L86" s="34"/>
    </row>
    <row r="87" spans="1:12" x14ac:dyDescent="0.3">
      <c r="A87" s="32"/>
      <c r="B87" s="33"/>
      <c r="C87" s="29"/>
      <c r="D87" s="34"/>
      <c r="E87" s="34"/>
      <c r="F87" s="34"/>
      <c r="G87" s="35"/>
      <c r="H87" s="34"/>
      <c r="I87" s="34"/>
      <c r="J87" s="34"/>
      <c r="K87" s="34"/>
      <c r="L87" s="34"/>
    </row>
    <row r="88" spans="1:12" x14ac:dyDescent="0.3">
      <c r="A88" s="32"/>
      <c r="B88" s="33"/>
      <c r="C88" s="29"/>
      <c r="D88" s="34"/>
      <c r="E88" s="34"/>
      <c r="F88" s="34"/>
      <c r="G88" s="35"/>
      <c r="H88" s="34"/>
      <c r="I88" s="34"/>
      <c r="J88" s="34"/>
      <c r="K88" s="34"/>
      <c r="L88" s="34"/>
    </row>
    <row r="89" spans="1:12" x14ac:dyDescent="0.3">
      <c r="A89" s="32"/>
      <c r="B89" s="33"/>
      <c r="C89" s="29"/>
      <c r="D89" s="34"/>
      <c r="E89" s="34"/>
      <c r="F89" s="34"/>
      <c r="G89" s="35"/>
      <c r="H89" s="34"/>
      <c r="I89" s="34"/>
      <c r="J89" s="34"/>
      <c r="K89" s="34"/>
      <c r="L89" s="34"/>
    </row>
    <row r="90" spans="1:12" x14ac:dyDescent="0.3">
      <c r="A90" s="32"/>
      <c r="B90" s="33"/>
      <c r="C90" s="29"/>
      <c r="D90" s="34"/>
      <c r="E90" s="34"/>
      <c r="F90" s="34"/>
      <c r="G90" s="35"/>
      <c r="H90" s="34"/>
      <c r="I90" s="34"/>
      <c r="J90" s="34"/>
      <c r="K90" s="34"/>
      <c r="L90" s="34"/>
    </row>
    <row r="91" spans="1:12" x14ac:dyDescent="0.3">
      <c r="A91" s="32"/>
      <c r="B91" s="33"/>
      <c r="C91" s="29"/>
      <c r="D91" s="34"/>
      <c r="E91" s="34"/>
      <c r="F91" s="34"/>
      <c r="G91" s="35"/>
      <c r="H91" s="34"/>
      <c r="I91" s="34"/>
      <c r="J91" s="34"/>
      <c r="K91" s="34"/>
      <c r="L91" s="34"/>
    </row>
    <row r="92" spans="1:12" x14ac:dyDescent="0.3">
      <c r="A92" s="32"/>
      <c r="B92" s="33"/>
      <c r="C92" s="29"/>
      <c r="D92" s="34"/>
      <c r="E92" s="34"/>
      <c r="F92" s="34"/>
      <c r="G92" s="35"/>
      <c r="H92" s="34"/>
      <c r="I92" s="34"/>
      <c r="J92" s="34"/>
      <c r="K92" s="34"/>
      <c r="L92" s="34"/>
    </row>
    <row r="93" spans="1:12" x14ac:dyDescent="0.3">
      <c r="A93" s="32"/>
      <c r="B93" s="33"/>
      <c r="C93" s="29"/>
      <c r="D93" s="34"/>
      <c r="E93" s="34"/>
      <c r="F93" s="34"/>
      <c r="G93" s="35"/>
      <c r="H93" s="34"/>
      <c r="I93" s="34"/>
      <c r="J93" s="34"/>
      <c r="K93" s="34"/>
      <c r="L93" s="34"/>
    </row>
    <row r="94" spans="1:12" x14ac:dyDescent="0.3">
      <c r="A94" s="32"/>
      <c r="B94" s="33"/>
      <c r="C94" s="29"/>
      <c r="D94" s="34"/>
      <c r="E94" s="34"/>
      <c r="F94" s="34"/>
      <c r="G94" s="35"/>
      <c r="H94" s="34"/>
      <c r="I94" s="34"/>
      <c r="J94" s="34"/>
      <c r="K94" s="34"/>
      <c r="L94" s="34"/>
    </row>
    <row r="95" spans="1:12" x14ac:dyDescent="0.3">
      <c r="A95" s="32"/>
      <c r="B95" s="33"/>
      <c r="C95" s="29"/>
      <c r="D95" s="34"/>
      <c r="E95" s="34"/>
      <c r="F95" s="34"/>
      <c r="G95" s="35"/>
      <c r="H95" s="34"/>
      <c r="I95" s="34"/>
      <c r="J95" s="34"/>
      <c r="K95" s="34"/>
      <c r="L95" s="34"/>
    </row>
    <row r="96" spans="1:12" x14ac:dyDescent="0.3">
      <c r="A96" s="32"/>
      <c r="B96" s="33"/>
      <c r="C96" s="29"/>
      <c r="D96" s="34"/>
      <c r="E96" s="34"/>
      <c r="F96" s="34"/>
      <c r="G96" s="35"/>
      <c r="H96" s="34"/>
      <c r="I96" s="34"/>
      <c r="J96" s="34"/>
      <c r="K96" s="34"/>
      <c r="L96" s="34"/>
    </row>
    <row r="97" spans="1:12" x14ac:dyDescent="0.3">
      <c r="A97" s="32"/>
      <c r="B97" s="33"/>
      <c r="C97" s="29"/>
      <c r="D97" s="34"/>
      <c r="E97" s="34"/>
      <c r="F97" s="34"/>
      <c r="G97" s="35"/>
      <c r="H97" s="34"/>
      <c r="I97" s="34"/>
      <c r="J97" s="34"/>
      <c r="K97" s="34"/>
      <c r="L97" s="34"/>
    </row>
    <row r="98" spans="1:12" x14ac:dyDescent="0.3">
      <c r="A98" s="32"/>
      <c r="B98" s="33"/>
      <c r="C98" s="29"/>
      <c r="D98" s="34"/>
      <c r="E98" s="34"/>
      <c r="F98" s="34"/>
      <c r="G98" s="35"/>
      <c r="H98" s="34"/>
      <c r="I98" s="34"/>
      <c r="J98" s="34"/>
      <c r="K98" s="34"/>
      <c r="L98" s="34"/>
    </row>
    <row r="99" spans="1:12" x14ac:dyDescent="0.3">
      <c r="A99" s="32"/>
      <c r="B99" s="33"/>
      <c r="C99" s="29"/>
      <c r="D99" s="34"/>
      <c r="E99" s="34"/>
      <c r="F99" s="34"/>
      <c r="G99" s="35"/>
      <c r="H99" s="34"/>
      <c r="I99" s="34"/>
      <c r="J99" s="34"/>
      <c r="K99" s="34"/>
      <c r="L99" s="34"/>
    </row>
    <row r="100" spans="1:12" x14ac:dyDescent="0.3">
      <c r="A100" s="32"/>
      <c r="B100" s="33"/>
      <c r="C100" s="29"/>
      <c r="D100" s="34"/>
      <c r="E100" s="34"/>
      <c r="F100" s="34"/>
      <c r="G100" s="35"/>
      <c r="H100" s="34"/>
      <c r="I100" s="34"/>
      <c r="J100" s="34"/>
      <c r="K100" s="34"/>
      <c r="L100" s="34"/>
    </row>
    <row r="101" spans="1:12" x14ac:dyDescent="0.3">
      <c r="A101" s="32"/>
      <c r="B101" s="33"/>
      <c r="C101" s="29"/>
      <c r="D101" s="34"/>
      <c r="E101" s="34"/>
      <c r="F101" s="34"/>
      <c r="G101" s="35"/>
      <c r="H101" s="34"/>
      <c r="I101" s="34"/>
      <c r="J101" s="34"/>
      <c r="K101" s="34"/>
      <c r="L101" s="34"/>
    </row>
    <row r="102" spans="1:12" x14ac:dyDescent="0.3">
      <c r="A102" s="32"/>
      <c r="B102" s="33"/>
      <c r="C102" s="29"/>
      <c r="D102" s="34"/>
      <c r="E102" s="34"/>
      <c r="F102" s="34"/>
      <c r="G102" s="35"/>
      <c r="H102" s="34"/>
      <c r="I102" s="34"/>
      <c r="J102" s="34"/>
      <c r="K102" s="34"/>
      <c r="L102" s="34"/>
    </row>
    <row r="103" spans="1:12" x14ac:dyDescent="0.3">
      <c r="A103" s="32"/>
      <c r="B103" s="33"/>
      <c r="C103" s="29"/>
      <c r="D103" s="34"/>
      <c r="E103" s="34"/>
      <c r="F103" s="34"/>
      <c r="G103" s="35"/>
      <c r="H103" s="34"/>
      <c r="I103" s="34"/>
      <c r="J103" s="34"/>
      <c r="K103" s="34"/>
      <c r="L103" s="34"/>
    </row>
    <row r="104" spans="1:12" x14ac:dyDescent="0.3">
      <c r="A104" s="32"/>
      <c r="B104" s="33"/>
      <c r="C104" s="29"/>
      <c r="D104" s="34"/>
      <c r="E104" s="34"/>
      <c r="F104" s="34"/>
      <c r="G104" s="35"/>
      <c r="H104" s="34"/>
      <c r="I104" s="34"/>
      <c r="J104" s="34"/>
      <c r="K104" s="34"/>
      <c r="L104" s="34"/>
    </row>
    <row r="105" spans="1:12" x14ac:dyDescent="0.3">
      <c r="A105" s="32"/>
      <c r="B105" s="33"/>
      <c r="C105" s="29"/>
      <c r="D105" s="34"/>
      <c r="E105" s="34"/>
      <c r="F105" s="34"/>
      <c r="G105" s="35"/>
      <c r="H105" s="34"/>
      <c r="I105" s="34"/>
      <c r="J105" s="34"/>
      <c r="K105" s="34"/>
      <c r="L105" s="34"/>
    </row>
    <row r="106" spans="1:12" x14ac:dyDescent="0.3">
      <c r="A106" s="32"/>
      <c r="B106" s="33"/>
      <c r="C106" s="29"/>
      <c r="D106" s="34"/>
      <c r="E106" s="34"/>
      <c r="F106" s="34"/>
      <c r="G106" s="35"/>
      <c r="H106" s="34"/>
      <c r="I106" s="34"/>
      <c r="J106" s="34"/>
      <c r="K106" s="34"/>
      <c r="L106" s="34"/>
    </row>
    <row r="107" spans="1:12" x14ac:dyDescent="0.3">
      <c r="A107" s="32"/>
      <c r="B107" s="33"/>
      <c r="C107" s="29"/>
      <c r="D107" s="34"/>
      <c r="E107" s="34"/>
      <c r="F107" s="34"/>
      <c r="G107" s="35"/>
      <c r="H107" s="34"/>
      <c r="I107" s="34"/>
      <c r="J107" s="34"/>
      <c r="K107" s="34"/>
      <c r="L107" s="34"/>
    </row>
    <row r="108" spans="1:12" x14ac:dyDescent="0.3">
      <c r="A108" s="32"/>
      <c r="B108" s="33"/>
      <c r="C108" s="29"/>
      <c r="D108" s="34"/>
      <c r="E108" s="34"/>
      <c r="F108" s="34"/>
      <c r="G108" s="35"/>
      <c r="H108" s="34"/>
      <c r="I108" s="34"/>
      <c r="J108" s="34"/>
      <c r="K108" s="34"/>
      <c r="L108" s="34"/>
    </row>
    <row r="109" spans="1:12" x14ac:dyDescent="0.3">
      <c r="A109" s="32"/>
      <c r="B109" s="33"/>
      <c r="C109" s="29"/>
      <c r="D109" s="34"/>
      <c r="E109" s="34"/>
      <c r="F109" s="34"/>
      <c r="G109" s="35"/>
      <c r="H109" s="34"/>
      <c r="I109" s="34"/>
      <c r="J109" s="34"/>
      <c r="K109" s="34"/>
      <c r="L109" s="34"/>
    </row>
    <row r="110" spans="1:12" x14ac:dyDescent="0.3">
      <c r="A110" s="32"/>
      <c r="B110" s="33"/>
      <c r="C110" s="29"/>
      <c r="D110" s="34"/>
      <c r="E110" s="34"/>
      <c r="F110" s="34"/>
      <c r="G110" s="35"/>
      <c r="H110" s="34"/>
      <c r="I110" s="34"/>
      <c r="J110" s="34"/>
      <c r="K110" s="34"/>
      <c r="L110" s="34"/>
    </row>
    <row r="111" spans="1:12" x14ac:dyDescent="0.3">
      <c r="A111" s="32"/>
      <c r="B111" s="33"/>
      <c r="C111" s="29"/>
      <c r="D111" s="34"/>
      <c r="E111" s="34"/>
      <c r="F111" s="34"/>
      <c r="G111" s="35"/>
      <c r="H111" s="34"/>
      <c r="I111" s="34"/>
      <c r="J111" s="34"/>
      <c r="K111" s="34"/>
      <c r="L111" s="34"/>
    </row>
    <row r="112" spans="1:12" x14ac:dyDescent="0.3">
      <c r="A112" s="32"/>
      <c r="B112" s="33"/>
      <c r="C112" s="29"/>
      <c r="D112" s="34"/>
      <c r="E112" s="34"/>
      <c r="F112" s="34"/>
      <c r="G112" s="35"/>
      <c r="H112" s="34"/>
      <c r="I112" s="34"/>
      <c r="J112" s="34"/>
      <c r="K112" s="34"/>
      <c r="L112" s="34"/>
    </row>
    <row r="113" spans="1:12" x14ac:dyDescent="0.3">
      <c r="A113" s="32"/>
      <c r="B113" s="33"/>
      <c r="C113" s="29"/>
      <c r="D113" s="34"/>
      <c r="E113" s="34"/>
      <c r="F113" s="34"/>
      <c r="G113" s="35"/>
      <c r="H113" s="34"/>
      <c r="I113" s="34"/>
      <c r="J113" s="34"/>
      <c r="K113" s="34"/>
      <c r="L113" s="34"/>
    </row>
    <row r="114" spans="1:12" x14ac:dyDescent="0.3">
      <c r="A114" s="32"/>
      <c r="B114" s="33"/>
      <c r="C114" s="29"/>
      <c r="D114" s="34"/>
      <c r="E114" s="34"/>
      <c r="F114" s="34"/>
      <c r="G114" s="35"/>
      <c r="H114" s="34"/>
      <c r="I114" s="34"/>
      <c r="J114" s="34"/>
      <c r="K114" s="34"/>
      <c r="L114" s="34"/>
    </row>
    <row r="115" spans="1:12" x14ac:dyDescent="0.3">
      <c r="A115" s="32"/>
      <c r="B115" s="33"/>
      <c r="C115" s="29"/>
      <c r="D115" s="34"/>
      <c r="E115" s="34"/>
      <c r="F115" s="34"/>
      <c r="G115" s="35"/>
      <c r="H115" s="34"/>
      <c r="I115" s="34"/>
      <c r="J115" s="34"/>
      <c r="K115" s="34"/>
      <c r="L115" s="34"/>
    </row>
    <row r="116" spans="1:12" x14ac:dyDescent="0.3">
      <c r="A116" s="32"/>
      <c r="B116" s="33"/>
      <c r="C116" s="29"/>
      <c r="D116" s="34"/>
      <c r="E116" s="34"/>
      <c r="F116" s="34"/>
      <c r="G116" s="35"/>
      <c r="H116" s="34"/>
      <c r="I116" s="34"/>
      <c r="J116" s="34"/>
      <c r="K116" s="34"/>
      <c r="L116" s="34"/>
    </row>
    <row r="117" spans="1:12" x14ac:dyDescent="0.3">
      <c r="A117" s="32"/>
      <c r="B117" s="33"/>
      <c r="C117" s="29"/>
      <c r="D117" s="34"/>
      <c r="E117" s="34"/>
      <c r="F117" s="34"/>
      <c r="G117" s="35"/>
      <c r="H117" s="34"/>
      <c r="I117" s="34"/>
      <c r="J117" s="34"/>
      <c r="K117" s="34"/>
      <c r="L117" s="34"/>
    </row>
    <row r="118" spans="1:12" x14ac:dyDescent="0.3">
      <c r="A118" s="32"/>
      <c r="B118" s="33"/>
      <c r="C118" s="29"/>
      <c r="D118" s="34"/>
      <c r="E118" s="34"/>
      <c r="F118" s="34"/>
      <c r="G118" s="35"/>
      <c r="H118" s="34"/>
      <c r="I118" s="34"/>
      <c r="J118" s="34"/>
      <c r="K118" s="34"/>
      <c r="L118" s="34"/>
    </row>
    <row r="119" spans="1:12" x14ac:dyDescent="0.3">
      <c r="A119" s="32"/>
      <c r="B119" s="33"/>
      <c r="C119" s="29"/>
      <c r="D119" s="34"/>
      <c r="E119" s="34"/>
      <c r="F119" s="34"/>
      <c r="G119" s="35"/>
      <c r="H119" s="34"/>
      <c r="I119" s="34"/>
      <c r="J119" s="34"/>
      <c r="K119" s="34"/>
      <c r="L119" s="34"/>
    </row>
    <row r="120" spans="1:12" x14ac:dyDescent="0.3">
      <c r="A120" s="32"/>
      <c r="B120" s="33"/>
      <c r="C120" s="29"/>
      <c r="D120" s="34"/>
      <c r="E120" s="34"/>
      <c r="F120" s="34"/>
      <c r="G120" s="35"/>
      <c r="H120" s="34"/>
      <c r="I120" s="34"/>
      <c r="J120" s="34"/>
      <c r="K120" s="34"/>
      <c r="L120" s="34"/>
    </row>
    <row r="121" spans="1:12" x14ac:dyDescent="0.3">
      <c r="A121" s="32"/>
      <c r="B121" s="33"/>
      <c r="C121" s="29"/>
      <c r="D121" s="34"/>
      <c r="E121" s="34"/>
      <c r="F121" s="34"/>
      <c r="G121" s="35"/>
      <c r="H121" s="34"/>
      <c r="I121" s="34"/>
      <c r="J121" s="34"/>
      <c r="K121" s="34"/>
      <c r="L121" s="34"/>
    </row>
    <row r="122" spans="1:12" x14ac:dyDescent="0.3">
      <c r="A122" s="32"/>
      <c r="B122" s="33"/>
      <c r="C122" s="29"/>
      <c r="D122" s="34"/>
      <c r="E122" s="34"/>
      <c r="F122" s="34"/>
      <c r="G122" s="35"/>
      <c r="H122" s="34"/>
      <c r="I122" s="34"/>
      <c r="J122" s="34"/>
      <c r="K122" s="34"/>
      <c r="L122" s="34"/>
    </row>
    <row r="123" spans="1:12" x14ac:dyDescent="0.3">
      <c r="A123" s="32"/>
      <c r="B123" s="33"/>
      <c r="C123" s="29"/>
      <c r="D123" s="34"/>
      <c r="E123" s="34"/>
      <c r="F123" s="34"/>
      <c r="G123" s="35"/>
      <c r="H123" s="34"/>
      <c r="I123" s="34"/>
      <c r="J123" s="34"/>
      <c r="K123" s="34"/>
      <c r="L123" s="34"/>
    </row>
    <row r="124" spans="1:12" x14ac:dyDescent="0.3">
      <c r="A124" s="32"/>
      <c r="B124" s="33"/>
      <c r="C124" s="29"/>
      <c r="D124" s="34"/>
      <c r="E124" s="34"/>
      <c r="F124" s="34"/>
      <c r="G124" s="35"/>
      <c r="H124" s="34"/>
      <c r="I124" s="34"/>
      <c r="J124" s="34"/>
      <c r="K124" s="34"/>
      <c r="L124" s="34"/>
    </row>
    <row r="125" spans="1:12" x14ac:dyDescent="0.3">
      <c r="A125" s="32"/>
      <c r="B125" s="33"/>
      <c r="C125" s="29"/>
      <c r="D125" s="34"/>
      <c r="E125" s="34"/>
      <c r="F125" s="34"/>
      <c r="G125" s="35"/>
      <c r="H125" s="34"/>
      <c r="I125" s="34"/>
      <c r="J125" s="34"/>
      <c r="K125" s="34"/>
      <c r="L125" s="34"/>
    </row>
    <row r="126" spans="1:12" x14ac:dyDescent="0.3">
      <c r="A126" s="32"/>
      <c r="B126" s="33"/>
      <c r="C126" s="29"/>
      <c r="D126" s="34"/>
      <c r="E126" s="34"/>
      <c r="F126" s="34"/>
      <c r="G126" s="35"/>
      <c r="H126" s="34"/>
      <c r="I126" s="34"/>
      <c r="J126" s="34"/>
      <c r="K126" s="34"/>
      <c r="L126" s="34"/>
    </row>
    <row r="127" spans="1:12" x14ac:dyDescent="0.3">
      <c r="A127" s="32"/>
      <c r="B127" s="33"/>
      <c r="C127" s="29"/>
      <c r="D127" s="34"/>
      <c r="E127" s="34"/>
      <c r="F127" s="34"/>
      <c r="G127" s="35"/>
      <c r="H127" s="34"/>
      <c r="I127" s="34"/>
      <c r="J127" s="34"/>
      <c r="K127" s="34"/>
      <c r="L127" s="34"/>
    </row>
    <row r="128" spans="1:12" x14ac:dyDescent="0.3">
      <c r="A128" s="32"/>
      <c r="B128" s="33"/>
      <c r="C128" s="29"/>
      <c r="D128" s="34"/>
      <c r="E128" s="34"/>
      <c r="F128" s="34"/>
      <c r="G128" s="35"/>
      <c r="H128" s="34"/>
      <c r="I128" s="34"/>
      <c r="J128" s="34"/>
      <c r="K128" s="34"/>
      <c r="L128" s="34"/>
    </row>
    <row r="129" spans="1:12" x14ac:dyDescent="0.3">
      <c r="A129" s="32"/>
      <c r="B129" s="33"/>
      <c r="C129" s="29"/>
      <c r="D129" s="34"/>
      <c r="E129" s="34"/>
      <c r="F129" s="34"/>
      <c r="G129" s="35"/>
      <c r="H129" s="34"/>
      <c r="I129" s="34"/>
      <c r="J129" s="34"/>
      <c r="K129" s="34"/>
      <c r="L129" s="34"/>
    </row>
    <row r="130" spans="1:12" x14ac:dyDescent="0.3">
      <c r="A130" s="32"/>
      <c r="B130" s="33"/>
      <c r="C130" s="29"/>
      <c r="D130" s="34"/>
      <c r="E130" s="34"/>
      <c r="F130" s="34"/>
      <c r="G130" s="35"/>
      <c r="H130" s="34"/>
      <c r="I130" s="34"/>
      <c r="J130" s="34"/>
      <c r="K130" s="34"/>
      <c r="L130" s="34"/>
    </row>
    <row r="131" spans="1:12" x14ac:dyDescent="0.3">
      <c r="A131" s="32"/>
      <c r="B131" s="33"/>
      <c r="C131" s="29"/>
      <c r="D131" s="34"/>
      <c r="E131" s="34"/>
      <c r="F131" s="34"/>
      <c r="G131" s="35"/>
      <c r="H131" s="34"/>
      <c r="I131" s="34"/>
      <c r="J131" s="34"/>
      <c r="K131" s="34"/>
      <c r="L131" s="34"/>
    </row>
    <row r="132" spans="1:12" x14ac:dyDescent="0.3">
      <c r="A132" s="32"/>
      <c r="B132" s="33"/>
      <c r="C132" s="29"/>
      <c r="D132" s="34"/>
      <c r="E132" s="34"/>
      <c r="F132" s="34"/>
      <c r="G132" s="35"/>
      <c r="H132" s="34"/>
      <c r="I132" s="34"/>
      <c r="J132" s="34"/>
      <c r="K132" s="34"/>
      <c r="L132" s="34"/>
    </row>
    <row r="133" spans="1:12" x14ac:dyDescent="0.3">
      <c r="A133" s="32"/>
      <c r="B133" s="33"/>
      <c r="C133" s="29"/>
      <c r="D133" s="34"/>
      <c r="E133" s="34"/>
      <c r="F133" s="34"/>
      <c r="G133" s="35"/>
      <c r="H133" s="34"/>
      <c r="I133" s="34"/>
      <c r="J133" s="34"/>
      <c r="K133" s="34"/>
      <c r="L133" s="34"/>
    </row>
    <row r="134" spans="1:12" x14ac:dyDescent="0.3">
      <c r="A134" s="32"/>
      <c r="B134" s="33"/>
      <c r="C134" s="29"/>
      <c r="D134" s="34"/>
      <c r="E134" s="34"/>
      <c r="F134" s="34"/>
      <c r="G134" s="35"/>
      <c r="H134" s="34"/>
      <c r="I134" s="34"/>
      <c r="J134" s="34"/>
      <c r="K134" s="34"/>
      <c r="L134" s="34"/>
    </row>
    <row r="135" spans="1:12" x14ac:dyDescent="0.3">
      <c r="A135" s="32"/>
      <c r="B135" s="33"/>
      <c r="C135" s="29"/>
      <c r="D135" s="34"/>
      <c r="E135" s="34"/>
      <c r="F135" s="34"/>
      <c r="G135" s="35"/>
      <c r="H135" s="34"/>
      <c r="I135" s="34"/>
      <c r="J135" s="34"/>
      <c r="K135" s="34"/>
      <c r="L135" s="34"/>
    </row>
    <row r="136" spans="1:12" x14ac:dyDescent="0.3">
      <c r="A136" s="32"/>
      <c r="B136" s="33"/>
      <c r="C136" s="29"/>
      <c r="D136" s="34"/>
      <c r="E136" s="34"/>
      <c r="F136" s="34"/>
      <c r="G136" s="35"/>
      <c r="H136" s="34"/>
      <c r="I136" s="34"/>
      <c r="J136" s="34"/>
      <c r="K136" s="34"/>
      <c r="L136" s="34"/>
    </row>
    <row r="137" spans="1:12" x14ac:dyDescent="0.3">
      <c r="A137" s="32"/>
      <c r="B137" s="33"/>
      <c r="C137" s="29"/>
      <c r="D137" s="34"/>
      <c r="E137" s="34"/>
      <c r="F137" s="34"/>
      <c r="G137" s="35"/>
      <c r="H137" s="34"/>
      <c r="I137" s="34"/>
      <c r="J137" s="34"/>
      <c r="K137" s="34"/>
      <c r="L137" s="34"/>
    </row>
    <row r="138" spans="1:12" x14ac:dyDescent="0.3">
      <c r="A138" s="32"/>
      <c r="B138" s="33"/>
      <c r="C138" s="29"/>
      <c r="D138" s="34"/>
      <c r="E138" s="34"/>
      <c r="F138" s="34"/>
      <c r="G138" s="35"/>
      <c r="H138" s="34"/>
      <c r="I138" s="34"/>
      <c r="J138" s="34"/>
      <c r="K138" s="34"/>
      <c r="L138" s="34"/>
    </row>
    <row r="139" spans="1:12" x14ac:dyDescent="0.3">
      <c r="A139" s="32"/>
      <c r="B139" s="33"/>
      <c r="C139" s="29"/>
      <c r="D139" s="34"/>
      <c r="E139" s="34"/>
      <c r="F139" s="34"/>
      <c r="G139" s="35"/>
      <c r="H139" s="34"/>
      <c r="I139" s="34"/>
      <c r="J139" s="34"/>
      <c r="K139" s="34"/>
      <c r="L139" s="34"/>
    </row>
    <row r="140" spans="1:12" x14ac:dyDescent="0.3">
      <c r="A140" s="32"/>
      <c r="B140" s="33"/>
      <c r="C140" s="29"/>
      <c r="D140" s="34"/>
      <c r="E140" s="34"/>
      <c r="F140" s="34"/>
      <c r="G140" s="35"/>
      <c r="H140" s="34"/>
      <c r="I140" s="34"/>
      <c r="J140" s="34"/>
      <c r="K140" s="34"/>
      <c r="L140" s="34"/>
    </row>
    <row r="141" spans="1:12" x14ac:dyDescent="0.3">
      <c r="A141" s="32"/>
      <c r="B141" s="33"/>
      <c r="C141" s="29"/>
      <c r="D141" s="34"/>
      <c r="E141" s="34"/>
      <c r="F141" s="34"/>
      <c r="G141" s="35"/>
      <c r="H141" s="34"/>
      <c r="I141" s="34"/>
      <c r="J141" s="34"/>
      <c r="K141" s="34"/>
      <c r="L141" s="34"/>
    </row>
    <row r="142" spans="1:12" x14ac:dyDescent="0.3">
      <c r="A142" s="32"/>
      <c r="B142" s="33"/>
      <c r="C142" s="29"/>
      <c r="D142" s="34"/>
      <c r="E142" s="34"/>
      <c r="F142" s="34"/>
      <c r="G142" s="35"/>
      <c r="H142" s="34"/>
      <c r="I142" s="34"/>
      <c r="J142" s="34"/>
      <c r="K142" s="34"/>
      <c r="L142" s="34"/>
    </row>
    <row r="143" spans="1:12" x14ac:dyDescent="0.3">
      <c r="A143" s="32"/>
      <c r="B143" s="33"/>
      <c r="C143" s="29"/>
      <c r="D143" s="34"/>
      <c r="E143" s="34"/>
      <c r="F143" s="34"/>
      <c r="G143" s="35"/>
      <c r="H143" s="34"/>
      <c r="I143" s="34"/>
      <c r="J143" s="34"/>
      <c r="K143" s="34"/>
      <c r="L143" s="34"/>
    </row>
    <row r="144" spans="1:12" x14ac:dyDescent="0.3">
      <c r="A144" s="32"/>
      <c r="B144" s="33"/>
      <c r="C144" s="29"/>
      <c r="D144" s="34"/>
      <c r="E144" s="34"/>
      <c r="F144" s="34"/>
      <c r="G144" s="35"/>
      <c r="H144" s="34"/>
      <c r="I144" s="34"/>
      <c r="J144" s="34"/>
      <c r="K144" s="34"/>
      <c r="L144" s="34"/>
    </row>
    <row r="145" spans="1:12" x14ac:dyDescent="0.3">
      <c r="A145" s="32"/>
      <c r="B145" s="33"/>
      <c r="C145" s="29"/>
      <c r="D145" s="34"/>
      <c r="E145" s="34"/>
      <c r="F145" s="34"/>
      <c r="G145" s="35"/>
      <c r="H145" s="34"/>
      <c r="I145" s="34"/>
      <c r="J145" s="34"/>
      <c r="K145" s="34"/>
      <c r="L145" s="34"/>
    </row>
    <row r="146" spans="1:12" x14ac:dyDescent="0.3">
      <c r="A146" s="32"/>
      <c r="B146" s="33"/>
      <c r="C146" s="29"/>
      <c r="D146" s="34"/>
      <c r="E146" s="34"/>
      <c r="F146" s="34"/>
      <c r="G146" s="35"/>
      <c r="H146" s="34"/>
      <c r="I146" s="34"/>
      <c r="J146" s="34"/>
      <c r="K146" s="34"/>
      <c r="L146" s="34"/>
    </row>
    <row r="147" spans="1:12" x14ac:dyDescent="0.3">
      <c r="A147" s="32"/>
      <c r="B147" s="33"/>
      <c r="C147" s="29"/>
      <c r="D147" s="34"/>
      <c r="E147" s="34"/>
      <c r="F147" s="34"/>
      <c r="G147" s="35"/>
      <c r="H147" s="34"/>
      <c r="I147" s="34"/>
      <c r="J147" s="34"/>
      <c r="K147" s="34"/>
      <c r="L147" s="34"/>
    </row>
    <row r="148" spans="1:12" x14ac:dyDescent="0.3">
      <c r="A148" s="32"/>
      <c r="B148" s="33"/>
      <c r="C148" s="29"/>
      <c r="D148" s="34"/>
      <c r="E148" s="34"/>
      <c r="F148" s="34"/>
      <c r="G148" s="35"/>
      <c r="H148" s="34"/>
      <c r="I148" s="34"/>
      <c r="J148" s="34"/>
      <c r="K148" s="34"/>
      <c r="L148" s="34"/>
    </row>
    <row r="149" spans="1:12" x14ac:dyDescent="0.3">
      <c r="A149" s="32"/>
      <c r="B149" s="33"/>
      <c r="C149" s="29"/>
      <c r="D149" s="34"/>
      <c r="E149" s="34"/>
      <c r="F149" s="34"/>
      <c r="G149" s="35"/>
      <c r="H149" s="34"/>
      <c r="I149" s="34"/>
      <c r="J149" s="34"/>
      <c r="K149" s="34"/>
      <c r="L149" s="34"/>
    </row>
    <row r="150" spans="1:12" x14ac:dyDescent="0.3">
      <c r="A150" s="32"/>
      <c r="B150" s="33"/>
      <c r="C150" s="29"/>
      <c r="D150" s="34"/>
      <c r="E150" s="34"/>
      <c r="F150" s="34"/>
      <c r="G150" s="35"/>
      <c r="H150" s="34"/>
      <c r="I150" s="34"/>
      <c r="J150" s="34"/>
      <c r="K150" s="34"/>
      <c r="L150" s="34"/>
    </row>
    <row r="151" spans="1:12" x14ac:dyDescent="0.3">
      <c r="A151" s="32"/>
      <c r="B151" s="33"/>
      <c r="C151" s="29"/>
      <c r="D151" s="34"/>
      <c r="E151" s="34"/>
      <c r="F151" s="34"/>
      <c r="G151" s="35"/>
      <c r="H151" s="34"/>
      <c r="I151" s="34"/>
      <c r="J151" s="34"/>
      <c r="K151" s="34"/>
      <c r="L151" s="34"/>
    </row>
    <row r="152" spans="1:12" x14ac:dyDescent="0.3">
      <c r="A152" s="32"/>
      <c r="B152" s="33"/>
      <c r="C152" s="29"/>
      <c r="D152" s="34"/>
      <c r="E152" s="34"/>
      <c r="F152" s="34"/>
      <c r="G152" s="35"/>
      <c r="H152" s="34"/>
      <c r="I152" s="34"/>
      <c r="J152" s="34"/>
      <c r="K152" s="34"/>
      <c r="L152" s="34"/>
    </row>
    <row r="153" spans="1:12" x14ac:dyDescent="0.3">
      <c r="A153" s="32"/>
      <c r="B153" s="33"/>
      <c r="C153" s="29"/>
      <c r="D153" s="34"/>
      <c r="E153" s="34"/>
      <c r="F153" s="34"/>
      <c r="G153" s="35"/>
      <c r="H153" s="34"/>
      <c r="I153" s="34"/>
      <c r="J153" s="34"/>
      <c r="K153" s="34"/>
      <c r="L153" s="34"/>
    </row>
    <row r="154" spans="1:12" x14ac:dyDescent="0.3">
      <c r="A154" s="32"/>
      <c r="B154" s="33"/>
      <c r="C154" s="29"/>
      <c r="D154" s="34"/>
      <c r="E154" s="34"/>
      <c r="F154" s="34"/>
      <c r="G154" s="35"/>
      <c r="H154" s="34"/>
      <c r="I154" s="34"/>
      <c r="J154" s="34"/>
      <c r="K154" s="34"/>
      <c r="L154" s="34"/>
    </row>
    <row r="155" spans="1:12" x14ac:dyDescent="0.3">
      <c r="A155" s="32"/>
      <c r="B155" s="33"/>
      <c r="C155" s="29"/>
      <c r="D155" s="34"/>
      <c r="E155" s="34"/>
      <c r="F155" s="34"/>
      <c r="G155" s="35"/>
      <c r="H155" s="34"/>
      <c r="I155" s="34"/>
      <c r="J155" s="34"/>
      <c r="K155" s="34"/>
      <c r="L155" s="34"/>
    </row>
    <row r="156" spans="1:12" x14ac:dyDescent="0.3">
      <c r="A156" s="32"/>
      <c r="B156" s="33"/>
      <c r="C156" s="29"/>
      <c r="D156" s="34"/>
      <c r="E156" s="34"/>
      <c r="F156" s="34"/>
      <c r="G156" s="35"/>
      <c r="H156" s="34"/>
      <c r="I156" s="34"/>
      <c r="J156" s="34"/>
      <c r="K156" s="34"/>
      <c r="L156" s="34"/>
    </row>
    <row r="157" spans="1:12" x14ac:dyDescent="0.3">
      <c r="A157" s="32"/>
      <c r="B157" s="33"/>
      <c r="C157" s="29"/>
      <c r="D157" s="34"/>
      <c r="E157" s="34"/>
      <c r="F157" s="34"/>
      <c r="G157" s="35"/>
      <c r="H157" s="34"/>
      <c r="I157" s="34"/>
      <c r="J157" s="34"/>
      <c r="K157" s="34"/>
      <c r="L157" s="34"/>
    </row>
    <row r="158" spans="1:12" x14ac:dyDescent="0.3">
      <c r="A158" s="32"/>
      <c r="B158" s="33"/>
      <c r="C158" s="29"/>
      <c r="D158" s="34"/>
      <c r="E158" s="34"/>
      <c r="F158" s="34"/>
      <c r="G158" s="35"/>
      <c r="H158" s="34"/>
      <c r="I158" s="34"/>
      <c r="J158" s="34"/>
      <c r="K158" s="34"/>
      <c r="L158" s="34"/>
    </row>
    <row r="159" spans="1:12" x14ac:dyDescent="0.3">
      <c r="A159" s="32"/>
      <c r="B159" s="33"/>
      <c r="C159" s="29"/>
      <c r="D159" s="34"/>
      <c r="E159" s="34"/>
      <c r="F159" s="34"/>
      <c r="G159" s="35"/>
      <c r="H159" s="34"/>
      <c r="I159" s="34"/>
      <c r="J159" s="34"/>
      <c r="K159" s="34"/>
      <c r="L159" s="34"/>
    </row>
    <row r="160" spans="1:12" x14ac:dyDescent="0.3">
      <c r="A160" s="32"/>
      <c r="B160" s="33"/>
      <c r="C160" s="29"/>
      <c r="D160" s="34"/>
      <c r="E160" s="34"/>
      <c r="F160" s="34"/>
      <c r="G160" s="35"/>
      <c r="H160" s="34"/>
      <c r="I160" s="34"/>
      <c r="J160" s="34"/>
      <c r="K160" s="34"/>
      <c r="L160" s="34"/>
    </row>
    <row r="161" spans="1:12" x14ac:dyDescent="0.3">
      <c r="A161" s="32"/>
      <c r="B161" s="33"/>
      <c r="C161" s="29"/>
      <c r="D161" s="34"/>
      <c r="E161" s="34"/>
      <c r="F161" s="34"/>
      <c r="G161" s="35"/>
      <c r="H161" s="34"/>
      <c r="I161" s="34"/>
      <c r="J161" s="34"/>
      <c r="K161" s="34"/>
      <c r="L161" s="34"/>
    </row>
    <row r="162" spans="1:12" x14ac:dyDescent="0.3">
      <c r="A162" s="32"/>
      <c r="B162" s="33"/>
      <c r="C162" s="29"/>
      <c r="D162" s="34"/>
      <c r="E162" s="34"/>
      <c r="F162" s="34"/>
      <c r="G162" s="35"/>
      <c r="H162" s="34"/>
      <c r="I162" s="34"/>
      <c r="J162" s="34"/>
      <c r="K162" s="34"/>
      <c r="L162" s="34"/>
    </row>
    <row r="163" spans="1:12" x14ac:dyDescent="0.3">
      <c r="A163" s="32"/>
      <c r="B163" s="33"/>
      <c r="C163" s="29"/>
      <c r="D163" s="34"/>
      <c r="E163" s="34"/>
      <c r="F163" s="34"/>
      <c r="G163" s="35"/>
      <c r="H163" s="34"/>
      <c r="I163" s="34"/>
      <c r="J163" s="34"/>
      <c r="K163" s="34"/>
      <c r="L163" s="34"/>
    </row>
    <row r="164" spans="1:12" x14ac:dyDescent="0.3">
      <c r="A164" s="32"/>
      <c r="B164" s="33"/>
      <c r="C164" s="29"/>
      <c r="D164" s="34"/>
      <c r="E164" s="34"/>
      <c r="F164" s="34"/>
      <c r="G164" s="35"/>
      <c r="H164" s="34"/>
      <c r="I164" s="34"/>
      <c r="J164" s="34"/>
      <c r="K164" s="34"/>
      <c r="L164" s="34"/>
    </row>
    <row r="165" spans="1:12" x14ac:dyDescent="0.3">
      <c r="A165" s="32"/>
      <c r="B165" s="33"/>
      <c r="C165" s="29"/>
      <c r="D165" s="34"/>
      <c r="E165" s="34"/>
      <c r="F165" s="34"/>
      <c r="G165" s="35"/>
      <c r="H165" s="34"/>
      <c r="I165" s="34"/>
      <c r="J165" s="34"/>
      <c r="K165" s="34"/>
      <c r="L165" s="34"/>
    </row>
    <row r="166" spans="1:12" x14ac:dyDescent="0.3">
      <c r="A166" s="32"/>
      <c r="B166" s="33"/>
      <c r="C166" s="29"/>
      <c r="D166" s="34"/>
      <c r="E166" s="34"/>
      <c r="F166" s="34"/>
      <c r="G166" s="35"/>
      <c r="H166" s="34"/>
      <c r="I166" s="34"/>
      <c r="J166" s="34"/>
      <c r="K166" s="34"/>
      <c r="L166" s="34"/>
    </row>
    <row r="167" spans="1:12" x14ac:dyDescent="0.3">
      <c r="A167" s="32"/>
      <c r="B167" s="33"/>
      <c r="C167" s="29"/>
      <c r="D167" s="34"/>
      <c r="E167" s="34"/>
      <c r="F167" s="34"/>
      <c r="G167" s="35"/>
      <c r="H167" s="34"/>
      <c r="I167" s="34"/>
      <c r="J167" s="34"/>
      <c r="K167" s="34"/>
      <c r="L167" s="34"/>
    </row>
    <row r="168" spans="1:12" x14ac:dyDescent="0.3">
      <c r="A168" s="32"/>
      <c r="B168" s="33"/>
      <c r="C168" s="29"/>
      <c r="D168" s="34"/>
      <c r="E168" s="34"/>
      <c r="F168" s="34"/>
      <c r="G168" s="35"/>
      <c r="H168" s="34"/>
      <c r="I168" s="34"/>
      <c r="J168" s="34"/>
      <c r="K168" s="34"/>
      <c r="L168" s="34"/>
    </row>
    <row r="169" spans="1:12" x14ac:dyDescent="0.3">
      <c r="A169" s="32"/>
      <c r="B169" s="33"/>
      <c r="C169" s="29"/>
      <c r="D169" s="34"/>
      <c r="E169" s="34"/>
      <c r="F169" s="34"/>
      <c r="G169" s="35"/>
      <c r="H169" s="34"/>
      <c r="I169" s="34"/>
      <c r="J169" s="34"/>
      <c r="K169" s="34"/>
      <c r="L169" s="34"/>
    </row>
    <row r="170" spans="1:12" x14ac:dyDescent="0.3">
      <c r="A170" s="32"/>
      <c r="B170" s="33"/>
      <c r="C170" s="29"/>
      <c r="D170" s="34"/>
      <c r="E170" s="34"/>
      <c r="F170" s="34"/>
      <c r="G170" s="35"/>
      <c r="H170" s="34"/>
      <c r="I170" s="34"/>
      <c r="J170" s="34"/>
      <c r="K170" s="34"/>
      <c r="L170" s="34"/>
    </row>
    <row r="171" spans="1:12" x14ac:dyDescent="0.3">
      <c r="A171" s="32"/>
      <c r="B171" s="33"/>
      <c r="C171" s="29"/>
      <c r="D171" s="34"/>
      <c r="E171" s="34"/>
      <c r="F171" s="34"/>
      <c r="G171" s="35"/>
      <c r="H171" s="34"/>
      <c r="I171" s="34"/>
      <c r="J171" s="34"/>
      <c r="K171" s="34"/>
      <c r="L171" s="34"/>
    </row>
    <row r="172" spans="1:12" x14ac:dyDescent="0.3">
      <c r="A172" s="32"/>
      <c r="B172" s="33"/>
      <c r="C172" s="29"/>
      <c r="D172" s="34"/>
      <c r="E172" s="34"/>
      <c r="F172" s="34"/>
      <c r="G172" s="35"/>
      <c r="H172" s="34"/>
      <c r="I172" s="34"/>
      <c r="J172" s="34"/>
      <c r="K172" s="34"/>
      <c r="L172" s="34"/>
    </row>
    <row r="173" spans="1:12" x14ac:dyDescent="0.3">
      <c r="A173" s="32"/>
      <c r="B173" s="33"/>
      <c r="C173" s="29"/>
      <c r="D173" s="34"/>
      <c r="E173" s="34"/>
      <c r="F173" s="34"/>
      <c r="G173" s="35"/>
      <c r="H173" s="34"/>
      <c r="I173" s="34"/>
      <c r="J173" s="34"/>
      <c r="K173" s="34"/>
      <c r="L173" s="34"/>
    </row>
    <row r="174" spans="1:12" x14ac:dyDescent="0.3">
      <c r="A174" s="32"/>
      <c r="B174" s="33"/>
      <c r="C174" s="29"/>
      <c r="D174" s="34"/>
      <c r="E174" s="34"/>
      <c r="F174" s="34"/>
      <c r="G174" s="35"/>
      <c r="H174" s="34"/>
      <c r="I174" s="34"/>
      <c r="J174" s="34"/>
      <c r="K174" s="34"/>
      <c r="L174" s="34"/>
    </row>
    <row r="175" spans="1:12" x14ac:dyDescent="0.3">
      <c r="A175" s="32"/>
      <c r="B175" s="33"/>
      <c r="C175" s="29"/>
      <c r="D175" s="34"/>
      <c r="E175" s="34"/>
      <c r="F175" s="34"/>
      <c r="G175" s="35"/>
      <c r="H175" s="34"/>
      <c r="I175" s="34"/>
      <c r="J175" s="34"/>
      <c r="K175" s="34"/>
      <c r="L175" s="34"/>
    </row>
    <row r="176" spans="1:12" x14ac:dyDescent="0.3">
      <c r="A176" s="32"/>
      <c r="B176" s="33"/>
      <c r="C176" s="29"/>
      <c r="D176" s="34"/>
      <c r="E176" s="34"/>
      <c r="F176" s="34"/>
      <c r="G176" s="35"/>
      <c r="H176" s="34"/>
      <c r="I176" s="34"/>
      <c r="J176" s="34"/>
      <c r="K176" s="34"/>
      <c r="L176" s="34"/>
    </row>
    <row r="177" spans="1:12" x14ac:dyDescent="0.3">
      <c r="A177" s="32"/>
      <c r="B177" s="33"/>
      <c r="C177" s="29"/>
      <c r="D177" s="34"/>
      <c r="E177" s="34"/>
      <c r="F177" s="34"/>
      <c r="G177" s="35"/>
      <c r="H177" s="34"/>
      <c r="I177" s="34"/>
      <c r="J177" s="34"/>
      <c r="K177" s="34"/>
      <c r="L177" s="34"/>
    </row>
    <row r="178" spans="1:12" x14ac:dyDescent="0.3">
      <c r="A178" s="32"/>
      <c r="B178" s="33"/>
      <c r="C178" s="29"/>
      <c r="D178" s="34"/>
      <c r="E178" s="34"/>
      <c r="F178" s="34"/>
      <c r="G178" s="35"/>
      <c r="H178" s="34"/>
      <c r="I178" s="34"/>
      <c r="J178" s="34"/>
      <c r="K178" s="34"/>
      <c r="L178" s="34"/>
    </row>
    <row r="179" spans="1:12" x14ac:dyDescent="0.3">
      <c r="A179" s="32"/>
      <c r="B179" s="33"/>
      <c r="C179" s="29"/>
      <c r="D179" s="34"/>
      <c r="E179" s="34"/>
      <c r="F179" s="34"/>
      <c r="G179" s="35"/>
      <c r="H179" s="34"/>
      <c r="I179" s="34"/>
      <c r="J179" s="34"/>
      <c r="K179" s="34"/>
      <c r="L179" s="34"/>
    </row>
    <row r="180" spans="1:12" x14ac:dyDescent="0.3">
      <c r="A180" s="32"/>
      <c r="B180" s="33"/>
      <c r="C180" s="29"/>
      <c r="D180" s="34"/>
      <c r="E180" s="34"/>
      <c r="F180" s="34"/>
      <c r="G180" s="35"/>
      <c r="H180" s="34"/>
      <c r="I180" s="34"/>
      <c r="J180" s="34"/>
      <c r="K180" s="34"/>
      <c r="L180" s="34"/>
    </row>
    <row r="181" spans="1:12" x14ac:dyDescent="0.3">
      <c r="A181" s="32"/>
      <c r="B181" s="33"/>
      <c r="C181" s="29"/>
      <c r="D181" s="34"/>
      <c r="E181" s="34"/>
      <c r="F181" s="34"/>
      <c r="G181" s="35"/>
      <c r="H181" s="34"/>
      <c r="I181" s="34"/>
      <c r="J181" s="34"/>
      <c r="K181" s="34"/>
      <c r="L181" s="34"/>
    </row>
    <row r="182" spans="1:12" x14ac:dyDescent="0.3">
      <c r="A182" s="32"/>
      <c r="B182" s="33"/>
      <c r="C182" s="29"/>
      <c r="D182" s="34"/>
      <c r="E182" s="34"/>
      <c r="F182" s="34"/>
      <c r="G182" s="35"/>
      <c r="H182" s="34"/>
      <c r="I182" s="34"/>
      <c r="J182" s="34"/>
      <c r="K182" s="34"/>
      <c r="L182" s="34"/>
    </row>
    <row r="183" spans="1:12" x14ac:dyDescent="0.3">
      <c r="A183" s="32"/>
      <c r="B183" s="33"/>
      <c r="C183" s="29"/>
      <c r="D183" s="34"/>
      <c r="E183" s="34"/>
      <c r="F183" s="34"/>
      <c r="G183" s="35"/>
      <c r="H183" s="34"/>
      <c r="I183" s="34"/>
      <c r="J183" s="34"/>
      <c r="K183" s="34"/>
      <c r="L183" s="34"/>
    </row>
    <row r="184" spans="1:12" x14ac:dyDescent="0.3">
      <c r="B184" s="33"/>
      <c r="C184" s="29"/>
      <c r="D184" s="34"/>
      <c r="E184" s="34"/>
      <c r="F184" s="34"/>
    </row>
    <row r="185" spans="1:12" x14ac:dyDescent="0.3">
      <c r="B185" s="33"/>
      <c r="C185" s="29"/>
      <c r="D185" s="34"/>
      <c r="E185" s="34"/>
      <c r="F185" s="34"/>
    </row>
  </sheetData>
  <autoFilter ref="A7:L71" xr:uid="{00000000-0009-0000-0000-000000000000}"/>
  <mergeCells count="17">
    <mergeCell ref="J1:L1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B71:K71"/>
    <mergeCell ref="I5:J5"/>
    <mergeCell ref="K5:K6"/>
    <mergeCell ref="B67:F67"/>
    <mergeCell ref="L5:L6"/>
    <mergeCell ref="B68:F68"/>
    <mergeCell ref="B70:K70"/>
  </mergeCells>
  <pageMargins left="0.11811023622047245" right="0.11811023622047245" top="0.15748031496062992" bottom="0.15748031496062992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зачистка Емкостное НГДУ-1</vt:lpstr>
      <vt:lpstr>'зачистка Емкостное НГДУ-1'!Область_печати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Гулидова Мария Андреевна</cp:lastModifiedBy>
  <cp:lastPrinted>2024-09-11T07:44:50Z</cp:lastPrinted>
  <dcterms:created xsi:type="dcterms:W3CDTF">1996-10-08T23:32:33Z</dcterms:created>
  <dcterms:modified xsi:type="dcterms:W3CDTF">2024-09-26T11:35:27Z</dcterms:modified>
</cp:coreProperties>
</file>